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8800" windowHeight="12075" tabRatio="716" activeTab="2"/>
  </bookViews>
  <sheets>
    <sheet name="TEAMWEAR AW20 PODSUMOWANIE" sheetId="5" r:id="rId1"/>
    <sheet name="TEAMWEAR AW20 - WOMAN" sheetId="1" r:id="rId2"/>
    <sheet name="TEAMWEAR AW20 - MAN" sheetId="2" r:id="rId3"/>
    <sheet name="TEAMWEAR AW20 - JUNIOR" sheetId="3" r:id="rId4"/>
    <sheet name="TEAMWEAR AW20 - AKCESORIA" sheetId="4" r:id="rId5"/>
  </sheets>
  <calcPr calcId="145621"/>
</workbook>
</file>

<file path=xl/calcChain.xml><?xml version="1.0" encoding="utf-8"?>
<calcChain xmlns="http://schemas.openxmlformats.org/spreadsheetml/2006/main">
  <c r="I5" i="3" l="1"/>
  <c r="I60" i="3" s="1"/>
  <c r="I16" i="5" s="1"/>
  <c r="J6" i="4"/>
  <c r="I6" i="4" s="1"/>
  <c r="J7" i="4"/>
  <c r="I7" i="4" s="1"/>
  <c r="J8" i="4"/>
  <c r="I8" i="4" s="1"/>
  <c r="J9" i="4"/>
  <c r="I9" i="4" s="1"/>
  <c r="J10" i="4"/>
  <c r="I10" i="4" s="1"/>
  <c r="J11" i="4"/>
  <c r="I11" i="4" s="1"/>
  <c r="J12" i="4"/>
  <c r="I12" i="4" s="1"/>
  <c r="J5" i="4"/>
  <c r="I5" i="4" s="1"/>
  <c r="J6" i="3"/>
  <c r="I6" i="3" s="1"/>
  <c r="J7" i="3"/>
  <c r="I7" i="3" s="1"/>
  <c r="J8" i="3"/>
  <c r="I8" i="3" s="1"/>
  <c r="J9" i="3"/>
  <c r="I9" i="3" s="1"/>
  <c r="J10" i="3"/>
  <c r="I10" i="3" s="1"/>
  <c r="J11" i="3"/>
  <c r="I11" i="3" s="1"/>
  <c r="J12" i="3"/>
  <c r="I12" i="3" s="1"/>
  <c r="J13" i="3"/>
  <c r="I13" i="3" s="1"/>
  <c r="J14" i="3"/>
  <c r="I14" i="3" s="1"/>
  <c r="J15" i="3"/>
  <c r="I15" i="3" s="1"/>
  <c r="J16" i="3"/>
  <c r="I16" i="3" s="1"/>
  <c r="J17" i="3"/>
  <c r="I17" i="3" s="1"/>
  <c r="J18" i="3"/>
  <c r="I18" i="3" s="1"/>
  <c r="J19" i="3"/>
  <c r="I19" i="3" s="1"/>
  <c r="J20" i="3"/>
  <c r="I20" i="3" s="1"/>
  <c r="J21" i="3"/>
  <c r="I21" i="3" s="1"/>
  <c r="J22" i="3"/>
  <c r="I22" i="3" s="1"/>
  <c r="J23" i="3"/>
  <c r="I23" i="3" s="1"/>
  <c r="J24" i="3"/>
  <c r="I24" i="3" s="1"/>
  <c r="J25" i="3"/>
  <c r="I25" i="3" s="1"/>
  <c r="J26" i="3"/>
  <c r="I26" i="3" s="1"/>
  <c r="J27" i="3"/>
  <c r="I27" i="3" s="1"/>
  <c r="J28" i="3"/>
  <c r="I28" i="3" s="1"/>
  <c r="J29" i="3"/>
  <c r="I29" i="3" s="1"/>
  <c r="J30" i="3"/>
  <c r="I30" i="3" s="1"/>
  <c r="J31" i="3"/>
  <c r="I31" i="3" s="1"/>
  <c r="J32" i="3"/>
  <c r="I32" i="3" s="1"/>
  <c r="J33" i="3"/>
  <c r="I33" i="3" s="1"/>
  <c r="J34" i="3"/>
  <c r="I34" i="3" s="1"/>
  <c r="J35" i="3"/>
  <c r="I35" i="3" s="1"/>
  <c r="J36" i="3"/>
  <c r="I36" i="3" s="1"/>
  <c r="J37" i="3"/>
  <c r="I37" i="3" s="1"/>
  <c r="J38" i="3"/>
  <c r="I38" i="3" s="1"/>
  <c r="J39" i="3"/>
  <c r="I39" i="3" s="1"/>
  <c r="J40" i="3"/>
  <c r="I40" i="3" s="1"/>
  <c r="J41" i="3"/>
  <c r="I41" i="3" s="1"/>
  <c r="J42" i="3"/>
  <c r="I42" i="3" s="1"/>
  <c r="J43" i="3"/>
  <c r="I43" i="3" s="1"/>
  <c r="J44" i="3"/>
  <c r="I44" i="3" s="1"/>
  <c r="J45" i="3"/>
  <c r="I45" i="3" s="1"/>
  <c r="J46" i="3"/>
  <c r="I46" i="3" s="1"/>
  <c r="J47" i="3"/>
  <c r="I47" i="3" s="1"/>
  <c r="J48" i="3"/>
  <c r="I48" i="3" s="1"/>
  <c r="J49" i="3"/>
  <c r="I49" i="3" s="1"/>
  <c r="J50" i="3"/>
  <c r="I50" i="3" s="1"/>
  <c r="J51" i="3"/>
  <c r="I51" i="3" s="1"/>
  <c r="J52" i="3"/>
  <c r="I52" i="3" s="1"/>
  <c r="J53" i="3"/>
  <c r="I53" i="3" s="1"/>
  <c r="J54" i="3"/>
  <c r="I54" i="3" s="1"/>
  <c r="J55" i="3"/>
  <c r="I55" i="3" s="1"/>
  <c r="J56" i="3"/>
  <c r="I56" i="3" s="1"/>
  <c r="J57" i="3"/>
  <c r="I57" i="3" s="1"/>
  <c r="J58" i="3"/>
  <c r="I58" i="3" s="1"/>
  <c r="J59" i="3"/>
  <c r="I59" i="3" s="1"/>
  <c r="J5" i="3"/>
  <c r="J100" i="2"/>
  <c r="I100" i="2"/>
  <c r="J99" i="2"/>
  <c r="I99" i="2"/>
  <c r="J98" i="2"/>
  <c r="I98" i="2"/>
  <c r="J97" i="2"/>
  <c r="I97" i="2"/>
  <c r="J96" i="2"/>
  <c r="I96" i="2"/>
  <c r="J95" i="2"/>
  <c r="I95" i="2"/>
  <c r="J94" i="2"/>
  <c r="I94" i="2"/>
  <c r="J93" i="2"/>
  <c r="I93" i="2"/>
  <c r="J92" i="2"/>
  <c r="I92" i="2"/>
  <c r="J91" i="2"/>
  <c r="I91" i="2"/>
  <c r="J90" i="2"/>
  <c r="I90" i="2"/>
  <c r="J89" i="2"/>
  <c r="I89" i="2"/>
  <c r="J88" i="2"/>
  <c r="I88" i="2"/>
  <c r="J87" i="2"/>
  <c r="I87" i="2"/>
  <c r="J86" i="2"/>
  <c r="I86" i="2"/>
  <c r="J85" i="2"/>
  <c r="I85" i="2"/>
  <c r="J84" i="2"/>
  <c r="I84" i="2"/>
  <c r="J83" i="2"/>
  <c r="I83" i="2"/>
  <c r="J82" i="2"/>
  <c r="I82" i="2"/>
  <c r="J81" i="2"/>
  <c r="I81" i="2"/>
  <c r="J80" i="2"/>
  <c r="I80" i="2"/>
  <c r="J79" i="2"/>
  <c r="I79" i="2"/>
  <c r="J77" i="2"/>
  <c r="I77" i="2"/>
  <c r="J76" i="2"/>
  <c r="I76" i="2"/>
  <c r="J75" i="2"/>
  <c r="I75" i="2"/>
  <c r="J74" i="2"/>
  <c r="I74" i="2"/>
  <c r="J72" i="2"/>
  <c r="I72" i="2"/>
  <c r="J71" i="2"/>
  <c r="I71" i="2"/>
  <c r="J70" i="2"/>
  <c r="I70" i="2"/>
  <c r="J68" i="2"/>
  <c r="I68" i="2"/>
  <c r="J67" i="2"/>
  <c r="I67" i="2"/>
  <c r="J66" i="2"/>
  <c r="I66" i="2"/>
  <c r="J65" i="2"/>
  <c r="I65" i="2"/>
  <c r="J64" i="2"/>
  <c r="I64" i="2"/>
  <c r="J63" i="2"/>
  <c r="I63" i="2"/>
  <c r="J61" i="2"/>
  <c r="I61" i="2"/>
  <c r="J60" i="2"/>
  <c r="I60" i="2"/>
  <c r="J59" i="2"/>
  <c r="I59" i="2"/>
  <c r="J58" i="2"/>
  <c r="I58" i="2"/>
  <c r="J57" i="2"/>
  <c r="I57" i="2"/>
  <c r="J56" i="2"/>
  <c r="I56" i="2"/>
  <c r="J55" i="2"/>
  <c r="I55" i="2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6" i="2"/>
  <c r="I26" i="2"/>
  <c r="J25" i="2"/>
  <c r="I25" i="2"/>
  <c r="J24" i="2"/>
  <c r="I24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I5" i="2"/>
  <c r="I94" i="1"/>
  <c r="I90" i="1"/>
  <c r="I21" i="1"/>
  <c r="J100" i="1"/>
  <c r="I100" i="1" s="1"/>
  <c r="J99" i="1"/>
  <c r="I99" i="1" s="1"/>
  <c r="J98" i="1"/>
  <c r="I98" i="1" s="1"/>
  <c r="J97" i="1"/>
  <c r="I97" i="1" s="1"/>
  <c r="J96" i="1"/>
  <c r="I96" i="1" s="1"/>
  <c r="J95" i="1"/>
  <c r="I95" i="1" s="1"/>
  <c r="J94" i="1"/>
  <c r="J93" i="1"/>
  <c r="I93" i="1" s="1"/>
  <c r="J92" i="1"/>
  <c r="I92" i="1" s="1"/>
  <c r="J91" i="1"/>
  <c r="I91" i="1" s="1"/>
  <c r="J90" i="1"/>
  <c r="J89" i="1"/>
  <c r="I89" i="1" s="1"/>
  <c r="J88" i="1"/>
  <c r="I88" i="1" s="1"/>
  <c r="J87" i="1"/>
  <c r="I87" i="1" s="1"/>
  <c r="J86" i="1"/>
  <c r="I86" i="1" s="1"/>
  <c r="J85" i="1"/>
  <c r="I85" i="1" s="1"/>
  <c r="J84" i="1"/>
  <c r="I84" i="1" s="1"/>
  <c r="J83" i="1"/>
  <c r="I83" i="1" s="1"/>
  <c r="J82" i="1"/>
  <c r="I82" i="1" s="1"/>
  <c r="J81" i="1"/>
  <c r="I81" i="1" s="1"/>
  <c r="J80" i="1"/>
  <c r="I80" i="1" s="1"/>
  <c r="J79" i="1"/>
  <c r="I79" i="1" s="1"/>
  <c r="J77" i="1"/>
  <c r="I77" i="1" s="1"/>
  <c r="J76" i="1"/>
  <c r="I76" i="1" s="1"/>
  <c r="J75" i="1"/>
  <c r="I75" i="1" s="1"/>
  <c r="J74" i="1"/>
  <c r="I74" i="1" s="1"/>
  <c r="J72" i="1"/>
  <c r="I72" i="1" s="1"/>
  <c r="J71" i="1"/>
  <c r="I71" i="1" s="1"/>
  <c r="J68" i="1"/>
  <c r="I68" i="1" s="1"/>
  <c r="J67" i="1"/>
  <c r="I67" i="1" s="1"/>
  <c r="J66" i="1"/>
  <c r="I66" i="1" s="1"/>
  <c r="J65" i="1"/>
  <c r="I65" i="1" s="1"/>
  <c r="J64" i="1"/>
  <c r="I64" i="1" s="1"/>
  <c r="J63" i="1"/>
  <c r="I63" i="1" s="1"/>
  <c r="J61" i="1"/>
  <c r="I61" i="1" s="1"/>
  <c r="J60" i="1"/>
  <c r="I60" i="1" s="1"/>
  <c r="J59" i="1"/>
  <c r="I59" i="1" s="1"/>
  <c r="J58" i="1"/>
  <c r="I58" i="1" s="1"/>
  <c r="J57" i="1"/>
  <c r="I57" i="1" s="1"/>
  <c r="J56" i="1"/>
  <c r="I56" i="1" s="1"/>
  <c r="J55" i="1"/>
  <c r="I55" i="1" s="1"/>
  <c r="J54" i="1"/>
  <c r="I54" i="1" s="1"/>
  <c r="J53" i="1"/>
  <c r="I53" i="1" s="1"/>
  <c r="J52" i="1"/>
  <c r="I52" i="1" s="1"/>
  <c r="J51" i="1"/>
  <c r="I51" i="1" s="1"/>
  <c r="J50" i="1"/>
  <c r="I50" i="1" s="1"/>
  <c r="J49" i="1"/>
  <c r="I49" i="1" s="1"/>
  <c r="J48" i="1"/>
  <c r="I48" i="1" s="1"/>
  <c r="J47" i="1"/>
  <c r="I47" i="1" s="1"/>
  <c r="J46" i="1"/>
  <c r="I46" i="1" s="1"/>
  <c r="J45" i="1"/>
  <c r="I45" i="1" s="1"/>
  <c r="J44" i="1"/>
  <c r="I44" i="1" s="1"/>
  <c r="J43" i="1"/>
  <c r="I43" i="1" s="1"/>
  <c r="J42" i="1"/>
  <c r="I42" i="1" s="1"/>
  <c r="J41" i="1"/>
  <c r="I41" i="1" s="1"/>
  <c r="J40" i="1"/>
  <c r="I40" i="1" s="1"/>
  <c r="J39" i="1"/>
  <c r="I39" i="1" s="1"/>
  <c r="J38" i="1"/>
  <c r="I38" i="1" s="1"/>
  <c r="J37" i="1"/>
  <c r="I37" i="1" s="1"/>
  <c r="J36" i="1"/>
  <c r="I36" i="1" s="1"/>
  <c r="J35" i="1"/>
  <c r="I35" i="1" s="1"/>
  <c r="J34" i="1"/>
  <c r="I34" i="1" s="1"/>
  <c r="J33" i="1"/>
  <c r="I33" i="1" s="1"/>
  <c r="J32" i="1"/>
  <c r="I32" i="1" s="1"/>
  <c r="J31" i="1"/>
  <c r="I31" i="1" s="1"/>
  <c r="J30" i="1"/>
  <c r="I30" i="1" s="1"/>
  <c r="J29" i="1"/>
  <c r="I29" i="1" s="1"/>
  <c r="J28" i="1"/>
  <c r="I28" i="1" s="1"/>
  <c r="J26" i="1"/>
  <c r="I26" i="1" s="1"/>
  <c r="J25" i="1"/>
  <c r="I25" i="1" s="1"/>
  <c r="J24" i="1"/>
  <c r="I24" i="1" s="1"/>
  <c r="J6" i="1"/>
  <c r="I6" i="1" s="1"/>
  <c r="J7" i="1"/>
  <c r="I7" i="1" s="1"/>
  <c r="J8" i="1"/>
  <c r="I8" i="1" s="1"/>
  <c r="J9" i="1"/>
  <c r="I9" i="1" s="1"/>
  <c r="J10" i="1"/>
  <c r="I10" i="1" s="1"/>
  <c r="J11" i="1"/>
  <c r="I11" i="1" s="1"/>
  <c r="J12" i="1"/>
  <c r="I12" i="1" s="1"/>
  <c r="J13" i="1"/>
  <c r="I13" i="1" s="1"/>
  <c r="J14" i="1"/>
  <c r="I14" i="1" s="1"/>
  <c r="J15" i="1"/>
  <c r="I15" i="1" s="1"/>
  <c r="J16" i="1"/>
  <c r="I16" i="1" s="1"/>
  <c r="J17" i="1"/>
  <c r="I17" i="1" s="1"/>
  <c r="J18" i="1"/>
  <c r="I18" i="1" s="1"/>
  <c r="J19" i="1"/>
  <c r="I19" i="1" s="1"/>
  <c r="J20" i="1"/>
  <c r="I20" i="1" s="1"/>
  <c r="J21" i="1"/>
  <c r="J22" i="1"/>
  <c r="I22" i="1" s="1"/>
  <c r="I13" i="4" l="1"/>
  <c r="I18" i="5" s="1"/>
  <c r="J13" i="4"/>
  <c r="H18" i="5" s="1"/>
  <c r="J60" i="3"/>
  <c r="H16" i="5" s="1"/>
  <c r="I101" i="2"/>
  <c r="J101" i="2"/>
  <c r="H14" i="5" s="1"/>
  <c r="J70" i="1"/>
  <c r="I70" i="1" s="1"/>
  <c r="I14" i="5" l="1"/>
  <c r="J5" i="1"/>
  <c r="I5" i="1" l="1"/>
  <c r="I101" i="1" s="1"/>
  <c r="J101" i="1"/>
  <c r="H12" i="5" s="1"/>
  <c r="H21" i="5" s="1"/>
  <c r="I12" i="5" l="1"/>
  <c r="I21" i="5" s="1"/>
</calcChain>
</file>

<file path=xl/sharedStrings.xml><?xml version="1.0" encoding="utf-8"?>
<sst xmlns="http://schemas.openxmlformats.org/spreadsheetml/2006/main" count="1472" uniqueCount="173">
  <si>
    <t>XS</t>
  </si>
  <si>
    <t>S</t>
  </si>
  <si>
    <t>M</t>
  </si>
  <si>
    <t>L</t>
  </si>
  <si>
    <t>XL</t>
  </si>
  <si>
    <t>XXL</t>
  </si>
  <si>
    <t>WOMEN</t>
  </si>
  <si>
    <t>JACKETS</t>
  </si>
  <si>
    <t>PANTS</t>
  </si>
  <si>
    <t>UNISEX</t>
  </si>
  <si>
    <t>Model</t>
  </si>
  <si>
    <t>Nazwa</t>
  </si>
  <si>
    <t>Płeć</t>
  </si>
  <si>
    <t>Kategoria</t>
  </si>
  <si>
    <t>Kolor</t>
  </si>
  <si>
    <t>Rozmiary</t>
  </si>
  <si>
    <t>Cena HURT</t>
  </si>
  <si>
    <t>Cena DETALICZNA</t>
  </si>
  <si>
    <t>Wartość NETTO</t>
  </si>
  <si>
    <t>SZTUK</t>
  </si>
  <si>
    <t>KLUB</t>
  </si>
  <si>
    <t>DANE ZAMAWIAJĄCEGO:</t>
  </si>
  <si>
    <t>MIEJSCOWOŚĆ</t>
  </si>
  <si>
    <t>ADRES:</t>
  </si>
  <si>
    <t>NAZWA:</t>
  </si>
  <si>
    <t>E-MAIL:</t>
  </si>
  <si>
    <t>TELEFON:</t>
  </si>
  <si>
    <t>DANE DO FV:</t>
  </si>
  <si>
    <t>SUMA ZAMÓWIENIA (brutto)</t>
  </si>
  <si>
    <t>14-13016-00</t>
  </si>
  <si>
    <t>JACKET GALZIG GTX L</t>
  </si>
  <si>
    <t>34 - 48</t>
  </si>
  <si>
    <t>8430</t>
  </si>
  <si>
    <t>2040</t>
  </si>
  <si>
    <t>14-12230-00</t>
  </si>
  <si>
    <t>JACKET SATUR L</t>
  </si>
  <si>
    <t>7530</t>
  </si>
  <si>
    <t>0001</t>
  </si>
  <si>
    <t>JACKET SKYLLA GTX L</t>
  </si>
  <si>
    <t>14-12468-00</t>
  </si>
  <si>
    <t>14-12190-00</t>
  </si>
  <si>
    <t>PANTS LODUR L</t>
  </si>
  <si>
    <t>14-20371</t>
  </si>
  <si>
    <t>PRO BOARD PANTS</t>
  </si>
  <si>
    <t>XXS</t>
  </si>
  <si>
    <t>PANTS BALTE</t>
  </si>
  <si>
    <t>14-12183</t>
  </si>
  <si>
    <t>02041</t>
  </si>
  <si>
    <t>XXS - 2XL</t>
  </si>
  <si>
    <t>14-12179</t>
  </si>
  <si>
    <t>JACKET RAMEA L</t>
  </si>
  <si>
    <t>JACKET SKULUT L</t>
  </si>
  <si>
    <t>14-11989</t>
  </si>
  <si>
    <t>0031</t>
  </si>
  <si>
    <t>0037</t>
  </si>
  <si>
    <t>0036</t>
  </si>
  <si>
    <t>0032</t>
  </si>
  <si>
    <t>0035</t>
  </si>
  <si>
    <t>0033</t>
  </si>
  <si>
    <t>0034</t>
  </si>
  <si>
    <t>0030</t>
  </si>
  <si>
    <t>JACKET SKYLLA</t>
  </si>
  <si>
    <t>14-12468</t>
  </si>
  <si>
    <t>JACKET GALZIG</t>
  </si>
  <si>
    <t>14-13016</t>
  </si>
  <si>
    <t>14-10355</t>
  </si>
  <si>
    <t>STRETCHPANTS ZIP</t>
  </si>
  <si>
    <t>3XL</t>
  </si>
  <si>
    <t>4XL</t>
  </si>
  <si>
    <t>5XL</t>
  </si>
  <si>
    <t>6XL</t>
  </si>
  <si>
    <t>14-23141</t>
  </si>
  <si>
    <t>JACKET MOUNT</t>
  </si>
  <si>
    <t>XXS - 6XL</t>
  </si>
  <si>
    <t xml:space="preserve">PANTS </t>
  </si>
  <si>
    <t>SHORTS KAPALL</t>
  </si>
  <si>
    <t>14-12180</t>
  </si>
  <si>
    <t>XS - XXL</t>
  </si>
  <si>
    <t>14-13053</t>
  </si>
  <si>
    <t>9990</t>
  </si>
  <si>
    <t>MIDLAYER PIZ SELLA</t>
  </si>
  <si>
    <t>COAT</t>
  </si>
  <si>
    <t>MIDLAYER</t>
  </si>
  <si>
    <t>RAINCOAT UNISEX</t>
  </si>
  <si>
    <t>14-22373</t>
  </si>
  <si>
    <t>XS - XL</t>
  </si>
  <si>
    <t>OVERALL HINTERTUX</t>
  </si>
  <si>
    <t>14-23423</t>
  </si>
  <si>
    <t>SUIT</t>
  </si>
  <si>
    <t>TEAM SHELL II</t>
  </si>
  <si>
    <t>14-12231</t>
  </si>
  <si>
    <t>ATESCH II</t>
  </si>
  <si>
    <t>14-12011</t>
  </si>
  <si>
    <t>VENTLOFT FULLA</t>
  </si>
  <si>
    <t>14-12232</t>
  </si>
  <si>
    <t>VEST IDUN</t>
  </si>
  <si>
    <t>SOFTSHELL</t>
  </si>
  <si>
    <t>PRIMALOFT/VENTLOFT</t>
  </si>
  <si>
    <t>14-12182</t>
  </si>
  <si>
    <t>14-12184</t>
  </si>
  <si>
    <t>14-12185</t>
  </si>
  <si>
    <t>MIDLAYER BADUS</t>
  </si>
  <si>
    <t>KOLEKCJA TEAMWEAR DERMIZAX - DAMSKA</t>
  </si>
  <si>
    <t>KOLEKCJA TEAMWEAR GTX - DAMSKA</t>
  </si>
  <si>
    <t>KOLEKCJA TEAMWEAR GTX - MĘSKA</t>
  </si>
  <si>
    <t>44 - 62</t>
  </si>
  <si>
    <t>JACKET GALZIG GTX M</t>
  </si>
  <si>
    <t>JACKET SATUR M</t>
  </si>
  <si>
    <t>MEN</t>
  </si>
  <si>
    <t>JACKET SKYLLA GTX M</t>
  </si>
  <si>
    <t>PANTS LODUR M</t>
  </si>
  <si>
    <t>JACKET RAMEA M</t>
  </si>
  <si>
    <t>JACKET SKULUT M</t>
  </si>
  <si>
    <t>14-23251</t>
  </si>
  <si>
    <t>14-23251-00</t>
  </si>
  <si>
    <t>14-22429-00</t>
  </si>
  <si>
    <t>14-22675-00</t>
  </si>
  <si>
    <t>14-22675-01</t>
  </si>
  <si>
    <t>14-22675-02</t>
  </si>
  <si>
    <t>14-22675-03</t>
  </si>
  <si>
    <t>14-22675-04</t>
  </si>
  <si>
    <t>14-22383-00</t>
  </si>
  <si>
    <t>KOLEKCJA TEAMWEAR DERMIZAX - MĘSKA</t>
  </si>
  <si>
    <t>14-22375-00</t>
  </si>
  <si>
    <t>14-22370-00</t>
  </si>
  <si>
    <t>14-22127-00</t>
  </si>
  <si>
    <t>14-20323</t>
  </si>
  <si>
    <t>14-23253</t>
  </si>
  <si>
    <t>14-22430-00</t>
  </si>
  <si>
    <t>14-22169-00</t>
  </si>
  <si>
    <t>14-22109-00</t>
  </si>
  <si>
    <t>14-22371-00</t>
  </si>
  <si>
    <t>14-22102-00</t>
  </si>
  <si>
    <t>JUNIOR</t>
  </si>
  <si>
    <t>KOLEKCJA TEAMWEAR DERMIZAX - JUNIOR</t>
  </si>
  <si>
    <t>JACKET RAMEA JR</t>
  </si>
  <si>
    <t>128 - 176</t>
  </si>
  <si>
    <t>6610</t>
  </si>
  <si>
    <t>9680</t>
  </si>
  <si>
    <t>6580</t>
  </si>
  <si>
    <t>14-40069-00</t>
  </si>
  <si>
    <t>14-40102-00</t>
  </si>
  <si>
    <t>JACKET SKYLLA JR</t>
  </si>
  <si>
    <t>JACKET SKULUT JR</t>
  </si>
  <si>
    <t>14-40058-00</t>
  </si>
  <si>
    <t>JACKET GALZIG JR</t>
  </si>
  <si>
    <t>14-40127-00</t>
  </si>
  <si>
    <t>SKI PANTS JR</t>
  </si>
  <si>
    <t>14-40103-00</t>
  </si>
  <si>
    <t>TEAM SHELL JR</t>
  </si>
  <si>
    <t>14-40082-00</t>
  </si>
  <si>
    <t>MIDLAYER PIZ SELLA JR</t>
  </si>
  <si>
    <t>PRIMALOFT</t>
  </si>
  <si>
    <t>ATESCH II JR</t>
  </si>
  <si>
    <t>14-40071-00</t>
  </si>
  <si>
    <t>14-40124-00</t>
  </si>
  <si>
    <t>WILLOW</t>
  </si>
  <si>
    <t>KALIF</t>
  </si>
  <si>
    <t>14-21158-00</t>
  </si>
  <si>
    <t>14-21535-00</t>
  </si>
  <si>
    <t>AKCESORIA</t>
  </si>
  <si>
    <t>ONE SIZE</t>
  </si>
  <si>
    <t>KOLEKCJA TEAMWEAR AKCESORIA</t>
  </si>
  <si>
    <t>FORMULARZ ZAMÓWIEŃ - KOLEKCJA TEAMWEAR SCHOFFEL</t>
  </si>
  <si>
    <t>WARTOŚĆ ZAMÓWIEŃ</t>
  </si>
  <si>
    <t>TEAMWEAR AW20 - WOMAN</t>
  </si>
  <si>
    <t>TEAMWEAR AW20 - JUNIOR</t>
  </si>
  <si>
    <t>TEAMWEAR AW20 - AKCESORIA</t>
  </si>
  <si>
    <t>TEAMWEAR AW20 - MAN</t>
  </si>
  <si>
    <t>NETTO</t>
  </si>
  <si>
    <t>SUMA</t>
  </si>
  <si>
    <t>WARTOŚĆ</t>
  </si>
  <si>
    <t>Cena HURT (netto)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</si>
</sst>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\ &quot;zł&quot;_-;\-* #,##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27C8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/>
    <xf numFmtId="1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/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3" fillId="0" borderId="0" xfId="0" applyFont="1"/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8" fillId="0" borderId="0" xfId="0" applyFont="1"/>
    <xf numFmtId="0" fontId="8" fillId="0" borderId="0" xfId="0" applyFont="1" applyFill="1" applyBorder="1"/>
    <xf numFmtId="0" fontId="3" fillId="10" borderId="1" xfId="0" applyFont="1" applyFill="1" applyBorder="1"/>
    <xf numFmtId="165" fontId="10" fillId="3" borderId="6" xfId="1" applyNumberFormat="1" applyFont="1" applyFill="1" applyBorder="1"/>
    <xf numFmtId="0" fontId="3" fillId="0" borderId="0" xfId="0" applyFont="1" applyFill="1" applyBorder="1"/>
    <xf numFmtId="0" fontId="0" fillId="0" borderId="1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7" borderId="1" xfId="0" applyFill="1" applyBorder="1"/>
    <xf numFmtId="0" fontId="0" fillId="4" borderId="2" xfId="0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2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2" fontId="0" fillId="0" borderId="0" xfId="0" applyNumberFormat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9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165" fontId="10" fillId="2" borderId="8" xfId="1" applyNumberFormat="1" applyFont="1" applyFill="1" applyBorder="1"/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5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10" borderId="5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1" fontId="5" fillId="5" borderId="2" xfId="0" applyNumberFormat="1" applyFont="1" applyFill="1" applyBorder="1" applyAlignment="1">
      <alignment horizontal="center" vertical="center"/>
    </xf>
    <xf numFmtId="1" fontId="5" fillId="5" borderId="4" xfId="0" applyNumberFormat="1" applyFont="1" applyFill="1" applyBorder="1" applyAlignment="1">
      <alignment horizontal="center" vertical="center"/>
    </xf>
    <xf numFmtId="1" fontId="5" fillId="5" borderId="3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FF33CC"/>
      <color rgb="FF27C8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22663</xdr:colOff>
      <xdr:row>1</xdr:row>
      <xdr:rowOff>22664</xdr:rowOff>
    </xdr:from>
    <xdr:to>
      <xdr:col>5</xdr:col>
      <xdr:colOff>243394</xdr:colOff>
      <xdr:row>7</xdr:row>
      <xdr:rowOff>116933</xdr:rowOff>
    </xdr:to>
    <xdr:pic>
      <xdr:nvPicPr>
        <xdr:cNvPr id="2" name="Obraz 1" descr="https://cdn02.plentymarkets.com/4adbl59on2w4/frontend/logos/Schoeffel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577" y="213164"/>
          <a:ext cx="4381171" cy="1237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zoomScale="115" zoomScaleNormal="115" workbookViewId="0">
      <selection activeCell="F25" sqref="F25"/>
    </sheetView>
  </sheetViews>
  <sheetFormatPr defaultRowHeight="15" x14ac:dyDescent="0.25"/>
  <cols>
    <col min="2" max="2" width="20.5703125" customWidth="1"/>
    <col min="4" max="4" width="23.5703125" customWidth="1"/>
    <col min="6" max="6" width="33.42578125" customWidth="1"/>
    <col min="7" max="7" width="12.140625" customWidth="1"/>
    <col min="8" max="8" width="12.140625" style="32" customWidth="1"/>
    <col min="9" max="9" width="16" customWidth="1"/>
  </cols>
  <sheetData>
    <row r="1" spans="1:10" x14ac:dyDescent="0.25">
      <c r="A1" s="32"/>
      <c r="B1" s="32"/>
      <c r="C1" s="21"/>
      <c r="D1" s="32"/>
      <c r="E1" s="21"/>
      <c r="F1" s="32"/>
      <c r="G1" s="50"/>
      <c r="H1" s="50"/>
      <c r="I1" s="14"/>
    </row>
    <row r="2" spans="1:10" x14ac:dyDescent="0.25">
      <c r="A2" s="32"/>
      <c r="B2" s="32"/>
      <c r="C2" s="21"/>
      <c r="D2" s="32"/>
      <c r="E2" s="21"/>
      <c r="F2" s="32"/>
      <c r="G2" s="50"/>
      <c r="H2" s="50"/>
      <c r="I2" s="14"/>
    </row>
    <row r="3" spans="1:10" x14ac:dyDescent="0.25">
      <c r="A3" s="32"/>
      <c r="B3" s="32"/>
      <c r="C3" s="21"/>
      <c r="D3" s="32"/>
      <c r="E3" s="21"/>
      <c r="F3" s="32"/>
      <c r="G3" s="50"/>
      <c r="H3" s="50"/>
      <c r="I3" s="14"/>
    </row>
    <row r="4" spans="1:10" x14ac:dyDescent="0.25">
      <c r="A4" s="32"/>
      <c r="B4" s="32"/>
      <c r="C4" s="21"/>
      <c r="D4" s="32"/>
      <c r="E4" s="21"/>
      <c r="F4" s="32"/>
      <c r="G4" s="50"/>
      <c r="H4" s="50"/>
      <c r="I4" s="14"/>
    </row>
    <row r="5" spans="1:10" x14ac:dyDescent="0.25">
      <c r="A5" s="32"/>
      <c r="B5" s="32"/>
      <c r="C5" s="21"/>
      <c r="D5" s="32"/>
      <c r="E5" s="21"/>
      <c r="F5" s="32"/>
      <c r="G5" s="50"/>
      <c r="H5" s="50"/>
      <c r="I5" s="14"/>
    </row>
    <row r="6" spans="1:10" x14ac:dyDescent="0.25">
      <c r="A6" s="32"/>
      <c r="B6" s="32"/>
      <c r="C6" s="21"/>
      <c r="D6" s="32"/>
      <c r="E6" s="21"/>
      <c r="F6" s="32"/>
      <c r="G6" s="50"/>
      <c r="H6" s="50"/>
      <c r="I6" s="14"/>
      <c r="J6" s="32"/>
    </row>
    <row r="7" spans="1:10" x14ac:dyDescent="0.25">
      <c r="A7" s="32"/>
      <c r="B7" s="32"/>
      <c r="C7" s="63"/>
      <c r="D7" s="26"/>
      <c r="E7" s="21"/>
      <c r="F7" s="32"/>
      <c r="G7" s="50"/>
      <c r="H7" s="50"/>
      <c r="I7" s="14"/>
      <c r="J7" s="32"/>
    </row>
    <row r="8" spans="1:10" s="32" customFormat="1" x14ac:dyDescent="0.25">
      <c r="C8" s="63"/>
      <c r="D8" s="26"/>
      <c r="E8" s="21"/>
      <c r="G8" s="50"/>
      <c r="H8" s="50"/>
      <c r="I8" s="14"/>
      <c r="J8"/>
    </row>
    <row r="9" spans="1:10" s="32" customFormat="1" x14ac:dyDescent="0.25">
      <c r="C9" s="63"/>
      <c r="D9" s="26"/>
      <c r="E9" s="21"/>
      <c r="G9" s="50"/>
      <c r="H9" s="50"/>
      <c r="I9" s="14"/>
      <c r="J9"/>
    </row>
    <row r="10" spans="1:10" x14ac:dyDescent="0.25">
      <c r="A10" s="32"/>
      <c r="B10" s="27" t="s">
        <v>163</v>
      </c>
      <c r="C10" s="76"/>
      <c r="D10" s="34"/>
      <c r="E10" s="32"/>
      <c r="F10" s="27" t="s">
        <v>164</v>
      </c>
      <c r="G10" s="50"/>
      <c r="H10" s="50"/>
      <c r="I10" s="14"/>
    </row>
    <row r="11" spans="1:10" ht="15.75" thickBot="1" x14ac:dyDescent="0.3">
      <c r="A11" s="32"/>
      <c r="B11" s="32"/>
      <c r="C11" s="76"/>
      <c r="D11" s="34"/>
      <c r="E11" s="32"/>
      <c r="F11" s="32"/>
      <c r="G11" s="50"/>
      <c r="H11" s="85" t="s">
        <v>19</v>
      </c>
      <c r="I11" s="84" t="s">
        <v>169</v>
      </c>
    </row>
    <row r="12" spans="1:10" ht="15.75" thickBot="1" x14ac:dyDescent="0.3">
      <c r="A12" s="32"/>
      <c r="B12" s="27" t="s">
        <v>21</v>
      </c>
      <c r="C12" s="77"/>
      <c r="D12" s="33"/>
      <c r="E12" s="32"/>
      <c r="F12" s="97" t="s">
        <v>165</v>
      </c>
      <c r="G12" s="98"/>
      <c r="H12" s="86">
        <f>'TEAMWEAR AW20 - WOMAN'!J101</f>
        <v>0</v>
      </c>
      <c r="I12" s="36">
        <f>'TEAMWEAR AW20 - WOMAN'!I101</f>
        <v>0</v>
      </c>
    </row>
    <row r="13" spans="1:10" ht="15.75" thickBot="1" x14ac:dyDescent="0.3">
      <c r="A13" s="32"/>
      <c r="B13" s="27"/>
      <c r="C13" s="77"/>
      <c r="D13" s="33"/>
      <c r="E13" s="32"/>
      <c r="F13" s="32"/>
      <c r="G13" s="50"/>
      <c r="H13" s="50"/>
      <c r="I13" s="14"/>
    </row>
    <row r="14" spans="1:10" ht="15.75" thickBot="1" x14ac:dyDescent="0.3">
      <c r="A14" s="32"/>
      <c r="B14" s="35" t="s">
        <v>20</v>
      </c>
      <c r="C14" s="93"/>
      <c r="D14" s="94"/>
      <c r="E14" s="32"/>
      <c r="F14" s="97" t="s">
        <v>168</v>
      </c>
      <c r="G14" s="98"/>
      <c r="H14" s="86">
        <f>'TEAMWEAR AW20 - MAN'!J101</f>
        <v>0</v>
      </c>
      <c r="I14" s="36">
        <f>'TEAMWEAR AW20 - MAN'!I101</f>
        <v>0</v>
      </c>
    </row>
    <row r="15" spans="1:10" ht="15.75" thickBot="1" x14ac:dyDescent="0.3">
      <c r="A15" s="32"/>
      <c r="B15" s="35" t="s">
        <v>22</v>
      </c>
      <c r="C15" s="93"/>
      <c r="D15" s="94"/>
      <c r="E15" s="32"/>
      <c r="F15" s="32"/>
      <c r="G15" s="50"/>
      <c r="H15" s="50"/>
      <c r="I15" s="14"/>
    </row>
    <row r="16" spans="1:10" ht="15.75" thickBot="1" x14ac:dyDescent="0.3">
      <c r="A16" s="32"/>
      <c r="B16" s="32"/>
      <c r="C16" s="77"/>
      <c r="D16" s="33"/>
      <c r="E16" s="32"/>
      <c r="F16" s="97" t="s">
        <v>166</v>
      </c>
      <c r="G16" s="98"/>
      <c r="H16" s="86">
        <f>'TEAMWEAR AW20 - JUNIOR'!J60</f>
        <v>0</v>
      </c>
      <c r="I16" s="36">
        <f>'TEAMWEAR AW20 - JUNIOR'!I60</f>
        <v>0</v>
      </c>
    </row>
    <row r="17" spans="1:9" ht="15.75" thickBot="1" x14ac:dyDescent="0.3">
      <c r="A17" s="32"/>
      <c r="B17" s="37" t="s">
        <v>27</v>
      </c>
      <c r="C17" s="95"/>
      <c r="D17" s="95"/>
      <c r="E17" s="32"/>
      <c r="F17" s="32"/>
      <c r="G17" s="50"/>
      <c r="H17" s="50"/>
      <c r="I17" s="14"/>
    </row>
    <row r="18" spans="1:9" ht="15.75" thickBot="1" x14ac:dyDescent="0.3">
      <c r="A18" s="32"/>
      <c r="B18" s="37"/>
      <c r="C18" s="39"/>
      <c r="D18" s="39"/>
      <c r="E18" s="32"/>
      <c r="F18" s="97" t="s">
        <v>167</v>
      </c>
      <c r="G18" s="98"/>
      <c r="H18" s="86">
        <f>'TEAMWEAR AW20 - AKCESORIA'!J13</f>
        <v>0</v>
      </c>
      <c r="I18" s="36">
        <f>'TEAMWEAR AW20 - AKCESORIA'!I13</f>
        <v>0</v>
      </c>
    </row>
    <row r="19" spans="1:9" x14ac:dyDescent="0.25">
      <c r="A19" s="32"/>
      <c r="B19" s="35" t="s">
        <v>24</v>
      </c>
      <c r="C19" s="96"/>
      <c r="D19" s="96"/>
      <c r="E19" s="32"/>
      <c r="F19" s="32"/>
      <c r="G19" s="50"/>
      <c r="H19" s="50"/>
      <c r="I19" s="14"/>
    </row>
    <row r="20" spans="1:9" ht="15.75" thickBot="1" x14ac:dyDescent="0.3">
      <c r="A20" s="32"/>
      <c r="B20" s="35" t="s">
        <v>23</v>
      </c>
      <c r="C20" s="96"/>
      <c r="D20" s="96"/>
      <c r="E20" s="21"/>
      <c r="F20" s="32"/>
      <c r="G20" s="50"/>
      <c r="H20" s="85" t="s">
        <v>170</v>
      </c>
      <c r="I20" s="84" t="s">
        <v>171</v>
      </c>
    </row>
    <row r="21" spans="1:9" ht="15.75" thickBot="1" x14ac:dyDescent="0.3">
      <c r="A21" s="32"/>
      <c r="B21" s="35" t="s">
        <v>26</v>
      </c>
      <c r="C21" s="91"/>
      <c r="D21" s="92"/>
      <c r="E21" s="21"/>
      <c r="F21" s="97" t="s">
        <v>28</v>
      </c>
      <c r="G21" s="98"/>
      <c r="H21" s="87">
        <f>SUM(H12:H18)</f>
        <v>0</v>
      </c>
      <c r="I21" s="83">
        <f>(SUM(I12:I18))*1.23</f>
        <v>0</v>
      </c>
    </row>
    <row r="22" spans="1:9" x14ac:dyDescent="0.25">
      <c r="A22" s="32"/>
      <c r="B22" s="35" t="s">
        <v>25</v>
      </c>
      <c r="C22" s="91"/>
      <c r="D22" s="92"/>
      <c r="E22" s="21"/>
    </row>
  </sheetData>
  <mergeCells count="12">
    <mergeCell ref="F21:G21"/>
    <mergeCell ref="F18:G18"/>
    <mergeCell ref="F16:G16"/>
    <mergeCell ref="F14:G14"/>
    <mergeCell ref="F12:G12"/>
    <mergeCell ref="C21:D21"/>
    <mergeCell ref="C22:D22"/>
    <mergeCell ref="C14:D14"/>
    <mergeCell ref="C15:D15"/>
    <mergeCell ref="C17:D17"/>
    <mergeCell ref="C19:D19"/>
    <mergeCell ref="C20:D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V101"/>
  <sheetViews>
    <sheetView topLeftCell="A55" zoomScaleNormal="100" workbookViewId="0">
      <selection activeCell="G77" sqref="G77:H77"/>
    </sheetView>
  </sheetViews>
  <sheetFormatPr defaultRowHeight="15" x14ac:dyDescent="0.25"/>
  <cols>
    <col min="1" max="1" width="16.85546875" customWidth="1"/>
    <col min="2" max="2" width="25.7109375" customWidth="1"/>
    <col min="3" max="3" width="9.140625" style="21"/>
    <col min="4" max="4" width="22.5703125" customWidth="1"/>
    <col min="5" max="5" width="17.42578125" style="21" customWidth="1"/>
    <col min="6" max="6" width="19.28515625" customWidth="1"/>
    <col min="7" max="7" width="18" style="50" customWidth="1"/>
    <col min="8" max="8" width="18.5703125" style="14" customWidth="1"/>
    <col min="9" max="9" width="14.28515625" style="5" customWidth="1"/>
    <col min="10" max="10" width="9.140625" style="11"/>
    <col min="11" max="18" width="9.140625" style="5"/>
  </cols>
  <sheetData>
    <row r="1" spans="1:20" s="32" customFormat="1" x14ac:dyDescent="0.25">
      <c r="C1" s="21"/>
      <c r="E1" s="21"/>
      <c r="G1" s="50"/>
      <c r="H1" s="14"/>
      <c r="I1" s="21"/>
      <c r="J1" s="11"/>
      <c r="K1" s="21"/>
      <c r="L1" s="21"/>
      <c r="M1" s="21"/>
      <c r="N1" s="21"/>
      <c r="O1" s="21"/>
      <c r="P1" s="21"/>
      <c r="Q1" s="21"/>
      <c r="R1" s="21"/>
    </row>
    <row r="2" spans="1:20" x14ac:dyDescent="0.25">
      <c r="A2" s="20"/>
      <c r="B2" s="20"/>
    </row>
    <row r="3" spans="1:20" ht="20.100000000000001" customHeight="1" x14ac:dyDescent="0.25">
      <c r="A3" s="99" t="s">
        <v>103</v>
      </c>
      <c r="B3" s="100"/>
      <c r="C3" s="100"/>
      <c r="D3" s="100"/>
      <c r="E3" s="100"/>
      <c r="F3" s="100"/>
      <c r="G3" s="100"/>
      <c r="H3" s="100"/>
      <c r="I3" s="100"/>
      <c r="J3" s="101"/>
      <c r="K3" s="10"/>
      <c r="L3" s="9">
        <v>34</v>
      </c>
      <c r="M3" s="9">
        <v>36</v>
      </c>
      <c r="N3" s="9">
        <v>38</v>
      </c>
      <c r="O3" s="9">
        <v>40</v>
      </c>
      <c r="P3" s="9">
        <v>42</v>
      </c>
      <c r="Q3" s="9">
        <v>44</v>
      </c>
      <c r="R3" s="9">
        <v>46</v>
      </c>
      <c r="S3" s="41">
        <v>48</v>
      </c>
    </row>
    <row r="4" spans="1:20" s="1" customFormat="1" ht="20.100000000000001" customHeight="1" x14ac:dyDescent="0.25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2" t="s">
        <v>172</v>
      </c>
      <c r="H4" s="13" t="s">
        <v>17</v>
      </c>
      <c r="I4" s="31" t="s">
        <v>18</v>
      </c>
      <c r="J4" s="30" t="s">
        <v>19</v>
      </c>
      <c r="K4" s="15"/>
      <c r="L4" s="16"/>
      <c r="M4" s="16"/>
      <c r="N4" s="16"/>
      <c r="O4" s="16"/>
      <c r="P4" s="16"/>
      <c r="Q4" s="16"/>
      <c r="R4" s="16"/>
      <c r="S4" s="16"/>
    </row>
    <row r="5" spans="1:20" ht="20.100000000000001" customHeight="1" x14ac:dyDescent="0.25">
      <c r="A5" s="2" t="s">
        <v>29</v>
      </c>
      <c r="B5" s="3" t="s">
        <v>30</v>
      </c>
      <c r="C5" s="81" t="s">
        <v>6</v>
      </c>
      <c r="D5" s="3" t="s">
        <v>7</v>
      </c>
      <c r="E5" s="28" t="s">
        <v>32</v>
      </c>
      <c r="F5" s="4" t="s">
        <v>31</v>
      </c>
      <c r="G5" s="51">
        <v>2340</v>
      </c>
      <c r="H5" s="52">
        <v>3549.99</v>
      </c>
      <c r="I5" s="8">
        <f>G5*J5</f>
        <v>0</v>
      </c>
      <c r="J5" s="11">
        <f>SUM(L5:Q5)</f>
        <v>0</v>
      </c>
      <c r="K5" s="7"/>
      <c r="L5" s="6"/>
      <c r="M5" s="6"/>
      <c r="N5" s="6"/>
      <c r="O5" s="6"/>
      <c r="P5" s="42"/>
      <c r="Q5" s="42"/>
      <c r="R5" s="42"/>
      <c r="S5" s="44"/>
      <c r="T5" s="43"/>
    </row>
    <row r="6" spans="1:20" ht="20.100000000000001" customHeight="1" x14ac:dyDescent="0.25">
      <c r="A6" s="17" t="s">
        <v>29</v>
      </c>
      <c r="B6" s="18" t="s">
        <v>30</v>
      </c>
      <c r="C6" s="81" t="s">
        <v>6</v>
      </c>
      <c r="D6" s="18" t="s">
        <v>7</v>
      </c>
      <c r="E6" s="28" t="s">
        <v>33</v>
      </c>
      <c r="F6" s="19" t="s">
        <v>31</v>
      </c>
      <c r="G6" s="51">
        <v>2340</v>
      </c>
      <c r="H6" s="52">
        <v>3549.99</v>
      </c>
      <c r="I6" s="25">
        <f t="shared" ref="I6:I68" si="0">G6*J6</f>
        <v>0</v>
      </c>
      <c r="J6" s="11">
        <f t="shared" ref="J6:J68" si="1">SUM(L6:Q6)</f>
        <v>0</v>
      </c>
      <c r="K6" s="7"/>
      <c r="L6" s="6"/>
      <c r="M6" s="6"/>
      <c r="N6" s="6"/>
      <c r="O6" s="6"/>
      <c r="P6" s="42"/>
      <c r="Q6" s="42"/>
      <c r="R6" s="42"/>
      <c r="S6" s="44"/>
      <c r="T6" s="43"/>
    </row>
    <row r="7" spans="1:20" ht="20.100000000000001" customHeight="1" x14ac:dyDescent="0.25">
      <c r="A7" s="46" t="s">
        <v>34</v>
      </c>
      <c r="B7" s="48" t="s">
        <v>35</v>
      </c>
      <c r="C7" s="81" t="s">
        <v>6</v>
      </c>
      <c r="D7" s="48" t="s">
        <v>7</v>
      </c>
      <c r="E7" s="47" t="s">
        <v>33</v>
      </c>
      <c r="F7" s="45" t="s">
        <v>31</v>
      </c>
      <c r="G7" s="51">
        <v>2250</v>
      </c>
      <c r="H7" s="52">
        <v>3499.99</v>
      </c>
      <c r="I7" s="25">
        <f t="shared" si="0"/>
        <v>0</v>
      </c>
      <c r="J7" s="11">
        <f t="shared" si="1"/>
        <v>0</v>
      </c>
      <c r="K7" s="7"/>
      <c r="L7" s="6"/>
      <c r="M7" s="6"/>
      <c r="N7" s="6"/>
      <c r="O7" s="6"/>
      <c r="P7" s="42"/>
      <c r="Q7" s="42"/>
      <c r="R7" s="42"/>
      <c r="S7" s="44"/>
      <c r="T7" s="43"/>
    </row>
    <row r="8" spans="1:20" ht="20.100000000000001" customHeight="1" x14ac:dyDescent="0.25">
      <c r="A8" s="46" t="s">
        <v>34</v>
      </c>
      <c r="B8" s="48" t="s">
        <v>35</v>
      </c>
      <c r="C8" s="81" t="s">
        <v>6</v>
      </c>
      <c r="D8" s="48" t="s">
        <v>7</v>
      </c>
      <c r="E8" s="47" t="s">
        <v>36</v>
      </c>
      <c r="F8" s="45" t="s">
        <v>31</v>
      </c>
      <c r="G8" s="51">
        <v>2250</v>
      </c>
      <c r="H8" s="52">
        <v>3499.99</v>
      </c>
      <c r="I8" s="25">
        <f t="shared" si="0"/>
        <v>0</v>
      </c>
      <c r="J8" s="11">
        <f t="shared" si="1"/>
        <v>0</v>
      </c>
      <c r="K8" s="7"/>
      <c r="L8" s="6"/>
      <c r="M8" s="6"/>
      <c r="N8" s="6"/>
      <c r="O8" s="6"/>
      <c r="P8" s="42"/>
      <c r="Q8" s="42"/>
      <c r="R8" s="42"/>
      <c r="S8" s="44"/>
      <c r="T8" s="43"/>
    </row>
    <row r="9" spans="1:20" ht="20.100000000000001" customHeight="1" x14ac:dyDescent="0.25">
      <c r="A9" s="46" t="s">
        <v>34</v>
      </c>
      <c r="B9" s="48" t="s">
        <v>35</v>
      </c>
      <c r="C9" s="81" t="s">
        <v>6</v>
      </c>
      <c r="D9" s="48" t="s">
        <v>7</v>
      </c>
      <c r="E9" s="49">
        <v>8430</v>
      </c>
      <c r="F9" s="45" t="s">
        <v>31</v>
      </c>
      <c r="G9" s="51">
        <v>2250</v>
      </c>
      <c r="H9" s="52">
        <v>3499.99</v>
      </c>
      <c r="I9" s="25">
        <f t="shared" si="0"/>
        <v>0</v>
      </c>
      <c r="J9" s="11">
        <f t="shared" si="1"/>
        <v>0</v>
      </c>
      <c r="K9" s="7"/>
      <c r="L9" s="6"/>
      <c r="M9" s="6"/>
      <c r="N9" s="6"/>
      <c r="O9" s="6"/>
      <c r="P9" s="42"/>
      <c r="Q9" s="42"/>
      <c r="R9" s="42"/>
      <c r="S9" s="44"/>
      <c r="T9" s="43"/>
    </row>
    <row r="10" spans="1:20" ht="20.100000000000001" customHeight="1" x14ac:dyDescent="0.25">
      <c r="A10" s="46" t="s">
        <v>34</v>
      </c>
      <c r="B10" s="48" t="s">
        <v>35</v>
      </c>
      <c r="C10" s="81" t="s">
        <v>6</v>
      </c>
      <c r="D10" s="48" t="s">
        <v>7</v>
      </c>
      <c r="E10" s="47" t="s">
        <v>37</v>
      </c>
      <c r="F10" s="45" t="s">
        <v>31</v>
      </c>
      <c r="G10" s="51">
        <v>2250</v>
      </c>
      <c r="H10" s="52">
        <v>3499.99</v>
      </c>
      <c r="I10" s="25">
        <f t="shared" si="0"/>
        <v>0</v>
      </c>
      <c r="J10" s="11">
        <f t="shared" si="1"/>
        <v>0</v>
      </c>
      <c r="K10" s="7"/>
      <c r="L10" s="6"/>
      <c r="M10" s="6"/>
      <c r="N10" s="6"/>
      <c r="O10" s="6"/>
      <c r="P10" s="42"/>
      <c r="Q10" s="42"/>
      <c r="R10" s="42"/>
      <c r="S10" s="44"/>
      <c r="T10" s="43"/>
    </row>
    <row r="11" spans="1:20" ht="20.100000000000001" customHeight="1" x14ac:dyDescent="0.25">
      <c r="A11" s="46" t="s">
        <v>34</v>
      </c>
      <c r="B11" s="48" t="s">
        <v>35</v>
      </c>
      <c r="C11" s="81" t="s">
        <v>6</v>
      </c>
      <c r="D11" s="48" t="s">
        <v>7</v>
      </c>
      <c r="E11" s="49">
        <v>9990</v>
      </c>
      <c r="F11" s="45" t="s">
        <v>31</v>
      </c>
      <c r="G11" s="51">
        <v>2250</v>
      </c>
      <c r="H11" s="52">
        <v>3499.99</v>
      </c>
      <c r="I11" s="25">
        <f t="shared" si="0"/>
        <v>0</v>
      </c>
      <c r="J11" s="11">
        <f t="shared" si="1"/>
        <v>0</v>
      </c>
      <c r="K11" s="7"/>
      <c r="L11" s="6"/>
      <c r="M11" s="6"/>
      <c r="N11" s="6"/>
      <c r="O11" s="6"/>
      <c r="P11" s="42"/>
      <c r="Q11" s="42"/>
      <c r="R11" s="42"/>
      <c r="S11" s="44"/>
      <c r="T11" s="43"/>
    </row>
    <row r="12" spans="1:20" ht="20.100000000000001" customHeight="1" x14ac:dyDescent="0.25">
      <c r="A12" s="2" t="s">
        <v>39</v>
      </c>
      <c r="B12" s="3" t="s">
        <v>38</v>
      </c>
      <c r="C12" s="81" t="s">
        <v>6</v>
      </c>
      <c r="D12" s="48" t="s">
        <v>7</v>
      </c>
      <c r="E12" s="49">
        <v>2040</v>
      </c>
      <c r="F12" s="45" t="s">
        <v>31</v>
      </c>
      <c r="G12" s="51">
        <v>2340</v>
      </c>
      <c r="H12" s="52">
        <v>3549.99</v>
      </c>
      <c r="I12" s="25">
        <f t="shared" si="0"/>
        <v>0</v>
      </c>
      <c r="J12" s="11">
        <f t="shared" si="1"/>
        <v>0</v>
      </c>
      <c r="K12" s="7"/>
      <c r="L12" s="6"/>
      <c r="M12" s="6"/>
      <c r="N12" s="6"/>
      <c r="O12" s="6"/>
      <c r="P12" s="42"/>
      <c r="Q12" s="42"/>
      <c r="R12" s="42"/>
      <c r="S12" s="44"/>
      <c r="T12" s="43"/>
    </row>
    <row r="13" spans="1:20" ht="20.100000000000001" customHeight="1" x14ac:dyDescent="0.25">
      <c r="A13" s="17" t="s">
        <v>39</v>
      </c>
      <c r="B13" s="18" t="s">
        <v>38</v>
      </c>
      <c r="C13" s="81" t="s">
        <v>6</v>
      </c>
      <c r="D13" s="48" t="s">
        <v>7</v>
      </c>
      <c r="E13" s="49">
        <v>2041</v>
      </c>
      <c r="F13" s="45" t="s">
        <v>31</v>
      </c>
      <c r="G13" s="51">
        <v>2340</v>
      </c>
      <c r="H13" s="52">
        <v>3549.99</v>
      </c>
      <c r="I13" s="25">
        <f t="shared" si="0"/>
        <v>0</v>
      </c>
      <c r="J13" s="11">
        <f t="shared" si="1"/>
        <v>0</v>
      </c>
      <c r="K13" s="7"/>
      <c r="L13" s="6"/>
      <c r="M13" s="6"/>
      <c r="N13" s="6"/>
      <c r="O13" s="6"/>
      <c r="P13" s="42"/>
      <c r="Q13" s="42"/>
      <c r="R13" s="42"/>
      <c r="S13" s="44"/>
      <c r="T13" s="43"/>
    </row>
    <row r="14" spans="1:20" ht="20.100000000000001" customHeight="1" x14ac:dyDescent="0.25">
      <c r="A14" s="17" t="s">
        <v>39</v>
      </c>
      <c r="B14" s="18" t="s">
        <v>38</v>
      </c>
      <c r="C14" s="81" t="s">
        <v>6</v>
      </c>
      <c r="D14" s="48" t="s">
        <v>7</v>
      </c>
      <c r="E14" s="49">
        <v>8430</v>
      </c>
      <c r="F14" s="45" t="s">
        <v>31</v>
      </c>
      <c r="G14" s="51">
        <v>2340</v>
      </c>
      <c r="H14" s="52">
        <v>3549.99</v>
      </c>
      <c r="I14" s="25">
        <f t="shared" si="0"/>
        <v>0</v>
      </c>
      <c r="J14" s="11">
        <f t="shared" si="1"/>
        <v>0</v>
      </c>
      <c r="K14" s="7"/>
      <c r="L14" s="6"/>
      <c r="M14" s="6"/>
      <c r="N14" s="6"/>
      <c r="O14" s="6"/>
      <c r="P14" s="42"/>
      <c r="Q14" s="42"/>
      <c r="R14" s="42"/>
      <c r="S14" s="44"/>
      <c r="T14" s="43"/>
    </row>
    <row r="15" spans="1:20" ht="20.100000000000001" customHeight="1" x14ac:dyDescent="0.25">
      <c r="A15" s="17" t="s">
        <v>39</v>
      </c>
      <c r="B15" s="18" t="s">
        <v>38</v>
      </c>
      <c r="C15" s="81" t="s">
        <v>6</v>
      </c>
      <c r="D15" s="48" t="s">
        <v>7</v>
      </c>
      <c r="E15" s="49">
        <v>9990</v>
      </c>
      <c r="F15" s="45" t="s">
        <v>31</v>
      </c>
      <c r="G15" s="51">
        <v>2340</v>
      </c>
      <c r="H15" s="52">
        <v>3549.99</v>
      </c>
      <c r="I15" s="25">
        <f t="shared" si="0"/>
        <v>0</v>
      </c>
      <c r="J15" s="11">
        <f t="shared" si="1"/>
        <v>0</v>
      </c>
      <c r="K15" s="7"/>
      <c r="L15" s="6"/>
      <c r="M15" s="6"/>
      <c r="N15" s="6"/>
      <c r="O15" s="6"/>
      <c r="P15" s="42"/>
      <c r="Q15" s="42"/>
      <c r="R15" s="42"/>
      <c r="S15" s="44"/>
      <c r="T15" s="43"/>
    </row>
    <row r="16" spans="1:20" ht="20.100000000000001" customHeight="1" x14ac:dyDescent="0.25">
      <c r="A16" s="2" t="s">
        <v>40</v>
      </c>
      <c r="B16" s="18" t="s">
        <v>38</v>
      </c>
      <c r="C16" s="81" t="s">
        <v>6</v>
      </c>
      <c r="D16" s="48" t="s">
        <v>7</v>
      </c>
      <c r="E16" s="49">
        <v>9991</v>
      </c>
      <c r="F16" s="45" t="s">
        <v>31</v>
      </c>
      <c r="G16" s="51">
        <v>2340</v>
      </c>
      <c r="H16" s="52">
        <v>3549.99</v>
      </c>
      <c r="I16" s="25">
        <f t="shared" si="0"/>
        <v>0</v>
      </c>
      <c r="J16" s="11">
        <f t="shared" si="1"/>
        <v>0</v>
      </c>
      <c r="K16" s="7"/>
      <c r="L16" s="6"/>
      <c r="M16" s="6"/>
      <c r="N16" s="6"/>
      <c r="O16" s="6"/>
      <c r="P16" s="42"/>
      <c r="Q16" s="42"/>
      <c r="R16" s="42"/>
      <c r="S16" s="44"/>
      <c r="T16" s="43"/>
    </row>
    <row r="17" spans="1:20" ht="20.100000000000001" customHeight="1" x14ac:dyDescent="0.25">
      <c r="A17" s="46" t="s">
        <v>40</v>
      </c>
      <c r="B17" s="48" t="s">
        <v>41</v>
      </c>
      <c r="C17" s="81" t="s">
        <v>6</v>
      </c>
      <c r="D17" s="48" t="s">
        <v>8</v>
      </c>
      <c r="E17" s="49">
        <v>2040</v>
      </c>
      <c r="F17" s="45" t="s">
        <v>31</v>
      </c>
      <c r="G17" s="51">
        <v>1260</v>
      </c>
      <c r="H17" s="52">
        <v>1889.99</v>
      </c>
      <c r="I17" s="25">
        <f t="shared" si="0"/>
        <v>0</v>
      </c>
      <c r="J17" s="11">
        <f t="shared" si="1"/>
        <v>0</v>
      </c>
      <c r="K17" s="7"/>
      <c r="L17" s="6"/>
      <c r="M17" s="6"/>
      <c r="N17" s="6"/>
      <c r="O17" s="6"/>
      <c r="P17" s="42"/>
      <c r="Q17" s="42"/>
      <c r="R17" s="42"/>
      <c r="S17" s="44"/>
      <c r="T17" s="43"/>
    </row>
    <row r="18" spans="1:20" ht="20.100000000000001" customHeight="1" x14ac:dyDescent="0.25">
      <c r="A18" s="46" t="s">
        <v>40</v>
      </c>
      <c r="B18" s="48" t="s">
        <v>41</v>
      </c>
      <c r="C18" s="81" t="s">
        <v>6</v>
      </c>
      <c r="D18" s="48" t="s">
        <v>8</v>
      </c>
      <c r="E18" s="49">
        <v>2041</v>
      </c>
      <c r="F18" s="45" t="s">
        <v>31</v>
      </c>
      <c r="G18" s="51">
        <v>1260</v>
      </c>
      <c r="H18" s="52">
        <v>1889.99</v>
      </c>
      <c r="I18" s="25">
        <f t="shared" si="0"/>
        <v>0</v>
      </c>
      <c r="J18" s="11">
        <f t="shared" si="1"/>
        <v>0</v>
      </c>
      <c r="K18" s="7"/>
      <c r="L18" s="6"/>
      <c r="M18" s="6"/>
      <c r="N18" s="6"/>
      <c r="O18" s="6"/>
      <c r="P18" s="42"/>
      <c r="Q18" s="42"/>
      <c r="R18" s="42"/>
      <c r="S18" s="44"/>
      <c r="T18" s="43"/>
    </row>
    <row r="19" spans="1:20" ht="20.100000000000001" customHeight="1" x14ac:dyDescent="0.25">
      <c r="A19" s="46" t="s">
        <v>40</v>
      </c>
      <c r="B19" s="48" t="s">
        <v>41</v>
      </c>
      <c r="C19" s="81" t="s">
        <v>6</v>
      </c>
      <c r="D19" s="48" t="s">
        <v>8</v>
      </c>
      <c r="E19" s="49">
        <v>6160</v>
      </c>
      <c r="F19" s="45" t="s">
        <v>31</v>
      </c>
      <c r="G19" s="51">
        <v>1260</v>
      </c>
      <c r="H19" s="52">
        <v>1889.99</v>
      </c>
      <c r="I19" s="25">
        <f t="shared" si="0"/>
        <v>0</v>
      </c>
      <c r="J19" s="11">
        <f t="shared" si="1"/>
        <v>0</v>
      </c>
      <c r="K19" s="7"/>
      <c r="L19" s="6"/>
      <c r="M19" s="6"/>
      <c r="N19" s="6"/>
      <c r="O19" s="6"/>
      <c r="P19" s="42"/>
      <c r="Q19" s="42"/>
      <c r="R19" s="42"/>
      <c r="S19" s="44"/>
      <c r="T19" s="43"/>
    </row>
    <row r="20" spans="1:20" ht="20.100000000000001" customHeight="1" x14ac:dyDescent="0.25">
      <c r="A20" s="46" t="s">
        <v>40</v>
      </c>
      <c r="B20" s="48" t="s">
        <v>41</v>
      </c>
      <c r="C20" s="81" t="s">
        <v>6</v>
      </c>
      <c r="D20" s="48" t="s">
        <v>8</v>
      </c>
      <c r="E20" s="49">
        <v>7530</v>
      </c>
      <c r="F20" s="45" t="s">
        <v>31</v>
      </c>
      <c r="G20" s="51">
        <v>1260</v>
      </c>
      <c r="H20" s="52">
        <v>1889.99</v>
      </c>
      <c r="I20" s="25">
        <f t="shared" si="0"/>
        <v>0</v>
      </c>
      <c r="J20" s="11">
        <f t="shared" si="1"/>
        <v>0</v>
      </c>
      <c r="K20" s="7"/>
      <c r="L20" s="6"/>
      <c r="M20" s="6"/>
      <c r="N20" s="6"/>
      <c r="O20" s="6"/>
      <c r="P20" s="42"/>
      <c r="Q20" s="42"/>
      <c r="R20" s="42"/>
      <c r="S20" s="44"/>
      <c r="T20" s="43"/>
    </row>
    <row r="21" spans="1:20" ht="20.100000000000001" customHeight="1" x14ac:dyDescent="0.25">
      <c r="A21" s="46" t="s">
        <v>40</v>
      </c>
      <c r="B21" s="48" t="s">
        <v>41</v>
      </c>
      <c r="C21" s="81" t="s">
        <v>6</v>
      </c>
      <c r="D21" s="48" t="s">
        <v>8</v>
      </c>
      <c r="E21" s="49">
        <v>8430</v>
      </c>
      <c r="F21" s="45" t="s">
        <v>31</v>
      </c>
      <c r="G21" s="51">
        <v>1260</v>
      </c>
      <c r="H21" s="52">
        <v>1889.99</v>
      </c>
      <c r="I21" s="25">
        <f t="shared" si="0"/>
        <v>0</v>
      </c>
      <c r="J21" s="11">
        <f t="shared" si="1"/>
        <v>0</v>
      </c>
      <c r="K21" s="7"/>
      <c r="L21" s="6"/>
      <c r="M21" s="6"/>
      <c r="N21" s="6"/>
      <c r="O21" s="6"/>
      <c r="P21" s="42"/>
      <c r="Q21" s="42"/>
      <c r="R21" s="42"/>
      <c r="S21" s="44"/>
      <c r="T21" s="43"/>
    </row>
    <row r="22" spans="1:20" ht="20.100000000000001" customHeight="1" x14ac:dyDescent="0.25">
      <c r="A22" s="46" t="s">
        <v>40</v>
      </c>
      <c r="B22" s="48" t="s">
        <v>41</v>
      </c>
      <c r="C22" s="81" t="s">
        <v>6</v>
      </c>
      <c r="D22" s="48" t="s">
        <v>8</v>
      </c>
      <c r="E22" s="49">
        <v>9990</v>
      </c>
      <c r="F22" s="45" t="s">
        <v>31</v>
      </c>
      <c r="G22" s="51">
        <v>1260</v>
      </c>
      <c r="H22" s="52">
        <v>1889.99</v>
      </c>
      <c r="I22" s="25">
        <f t="shared" si="0"/>
        <v>0</v>
      </c>
      <c r="J22" s="11">
        <f t="shared" si="1"/>
        <v>0</v>
      </c>
      <c r="K22" s="7"/>
      <c r="L22" s="6"/>
      <c r="M22" s="6"/>
      <c r="N22" s="6"/>
      <c r="O22" s="6"/>
      <c r="P22" s="42"/>
      <c r="Q22" s="42"/>
      <c r="R22" s="42"/>
      <c r="S22" s="44"/>
      <c r="T22" s="43"/>
    </row>
    <row r="23" spans="1:20" s="32" customFormat="1" ht="20.100000000000001" customHeight="1" x14ac:dyDescent="0.25">
      <c r="A23" s="12" t="s">
        <v>10</v>
      </c>
      <c r="B23" s="12" t="s">
        <v>11</v>
      </c>
      <c r="C23" s="12" t="s">
        <v>12</v>
      </c>
      <c r="D23" s="12" t="s">
        <v>13</v>
      </c>
      <c r="E23" s="12" t="s">
        <v>14</v>
      </c>
      <c r="F23" s="12" t="s">
        <v>15</v>
      </c>
      <c r="G23" s="12" t="s">
        <v>16</v>
      </c>
      <c r="H23" s="13" t="s">
        <v>17</v>
      </c>
      <c r="I23" s="31" t="s">
        <v>18</v>
      </c>
      <c r="J23" s="30" t="s">
        <v>19</v>
      </c>
      <c r="K23" s="10"/>
      <c r="L23" s="9" t="s">
        <v>44</v>
      </c>
      <c r="M23" s="9" t="s">
        <v>0</v>
      </c>
      <c r="N23" s="9" t="s">
        <v>1</v>
      </c>
      <c r="O23" s="9" t="s">
        <v>2</v>
      </c>
      <c r="P23" s="9" t="s">
        <v>3</v>
      </c>
      <c r="Q23" s="9" t="s">
        <v>4</v>
      </c>
      <c r="R23" s="9" t="s">
        <v>5</v>
      </c>
      <c r="S23" s="41"/>
      <c r="T23" s="43"/>
    </row>
    <row r="24" spans="1:20" ht="20.100000000000001" customHeight="1" x14ac:dyDescent="0.25">
      <c r="A24" s="2" t="s">
        <v>42</v>
      </c>
      <c r="B24" s="3" t="s">
        <v>43</v>
      </c>
      <c r="C24" s="78" t="s">
        <v>9</v>
      </c>
      <c r="D24" s="3" t="s">
        <v>8</v>
      </c>
      <c r="E24" s="29">
        <v>2040</v>
      </c>
      <c r="F24" s="4" t="s">
        <v>48</v>
      </c>
      <c r="G24" s="51">
        <v>1260</v>
      </c>
      <c r="H24" s="52">
        <v>1889.99</v>
      </c>
      <c r="I24" s="25">
        <f t="shared" si="0"/>
        <v>0</v>
      </c>
      <c r="J24" s="11">
        <f t="shared" si="1"/>
        <v>0</v>
      </c>
      <c r="K24" s="7"/>
      <c r="L24" s="6"/>
      <c r="M24" s="6"/>
      <c r="N24" s="6"/>
      <c r="O24" s="6"/>
      <c r="P24" s="42"/>
      <c r="Q24" s="42"/>
      <c r="R24" s="42"/>
      <c r="S24" s="22"/>
      <c r="T24" s="43"/>
    </row>
    <row r="25" spans="1:20" ht="20.100000000000001" customHeight="1" x14ac:dyDescent="0.25">
      <c r="A25" s="17" t="s">
        <v>42</v>
      </c>
      <c r="B25" s="18" t="s">
        <v>43</v>
      </c>
      <c r="C25" s="78" t="s">
        <v>9</v>
      </c>
      <c r="D25" s="18" t="s">
        <v>8</v>
      </c>
      <c r="E25" s="29">
        <v>8430</v>
      </c>
      <c r="F25" s="19" t="s">
        <v>48</v>
      </c>
      <c r="G25" s="51">
        <v>1260</v>
      </c>
      <c r="H25" s="52">
        <v>1889.99</v>
      </c>
      <c r="I25" s="25">
        <f t="shared" si="0"/>
        <v>0</v>
      </c>
      <c r="J25" s="11">
        <f t="shared" si="1"/>
        <v>0</v>
      </c>
      <c r="K25" s="7"/>
      <c r="L25" s="6"/>
      <c r="M25" s="6"/>
      <c r="N25" s="6"/>
      <c r="O25" s="6"/>
      <c r="P25" s="42"/>
      <c r="Q25" s="42"/>
      <c r="R25" s="42"/>
      <c r="S25" s="22"/>
      <c r="T25" s="43"/>
    </row>
    <row r="26" spans="1:20" ht="20.100000000000001" customHeight="1" x14ac:dyDescent="0.25">
      <c r="A26" s="17" t="s">
        <v>42</v>
      </c>
      <c r="B26" s="18" t="s">
        <v>43</v>
      </c>
      <c r="C26" s="78" t="s">
        <v>9</v>
      </c>
      <c r="D26" s="18" t="s">
        <v>8</v>
      </c>
      <c r="E26" s="29">
        <v>9990</v>
      </c>
      <c r="F26" s="19" t="s">
        <v>48</v>
      </c>
      <c r="G26" s="51">
        <v>1260</v>
      </c>
      <c r="H26" s="52">
        <v>1889.99</v>
      </c>
      <c r="I26" s="25">
        <f t="shared" si="0"/>
        <v>0</v>
      </c>
      <c r="J26" s="11">
        <f t="shared" si="1"/>
        <v>0</v>
      </c>
      <c r="K26" s="7"/>
      <c r="L26" s="6"/>
      <c r="M26" s="6"/>
      <c r="N26" s="6"/>
      <c r="O26" s="6"/>
      <c r="P26" s="42"/>
      <c r="Q26" s="42"/>
      <c r="R26" s="42"/>
      <c r="S26" s="22"/>
      <c r="T26" s="43"/>
    </row>
    <row r="27" spans="1:20" s="1" customFormat="1" ht="20.100000000000001" customHeight="1" x14ac:dyDescent="0.25">
      <c r="A27" s="99" t="s">
        <v>102</v>
      </c>
      <c r="B27" s="100"/>
      <c r="C27" s="100"/>
      <c r="D27" s="100"/>
      <c r="E27" s="100"/>
      <c r="F27" s="100"/>
      <c r="G27" s="100"/>
      <c r="H27" s="100"/>
      <c r="I27" s="100"/>
      <c r="J27" s="101"/>
      <c r="K27" s="10"/>
      <c r="L27" s="9">
        <v>34</v>
      </c>
      <c r="M27" s="9">
        <v>36</v>
      </c>
      <c r="N27" s="9">
        <v>38</v>
      </c>
      <c r="O27" s="9">
        <v>40</v>
      </c>
      <c r="P27" s="9">
        <v>42</v>
      </c>
      <c r="Q27" s="9">
        <v>44</v>
      </c>
      <c r="R27" s="9">
        <v>46</v>
      </c>
      <c r="S27" s="41">
        <v>48</v>
      </c>
    </row>
    <row r="28" spans="1:20" ht="20.100000000000001" customHeight="1" x14ac:dyDescent="0.25">
      <c r="A28" s="2" t="s">
        <v>46</v>
      </c>
      <c r="B28" s="3" t="s">
        <v>45</v>
      </c>
      <c r="C28" s="81" t="s">
        <v>6</v>
      </c>
      <c r="D28" s="3" t="s">
        <v>8</v>
      </c>
      <c r="E28" s="28" t="s">
        <v>33</v>
      </c>
      <c r="F28" s="45" t="s">
        <v>31</v>
      </c>
      <c r="G28" s="51">
        <v>945</v>
      </c>
      <c r="H28" s="52">
        <v>1349.99</v>
      </c>
      <c r="I28" s="25">
        <f t="shared" si="0"/>
        <v>0</v>
      </c>
      <c r="J28" s="11">
        <f t="shared" si="1"/>
        <v>0</v>
      </c>
      <c r="K28" s="23"/>
      <c r="L28" s="54"/>
      <c r="M28" s="54"/>
      <c r="N28" s="54"/>
      <c r="O28" s="54"/>
      <c r="P28" s="54"/>
      <c r="Q28" s="54"/>
      <c r="R28" s="54"/>
      <c r="S28" s="54"/>
    </row>
    <row r="29" spans="1:20" ht="20.100000000000001" customHeight="1" x14ac:dyDescent="0.25">
      <c r="A29" s="17" t="s">
        <v>46</v>
      </c>
      <c r="B29" s="18" t="s">
        <v>45</v>
      </c>
      <c r="C29" s="81" t="s">
        <v>6</v>
      </c>
      <c r="D29" s="18" t="s">
        <v>8</v>
      </c>
      <c r="E29" s="29">
        <v>5320</v>
      </c>
      <c r="F29" s="45" t="s">
        <v>31</v>
      </c>
      <c r="G29" s="51">
        <v>945</v>
      </c>
      <c r="H29" s="52">
        <v>1349.99</v>
      </c>
      <c r="I29" s="25">
        <f t="shared" si="0"/>
        <v>0</v>
      </c>
      <c r="J29" s="11">
        <f t="shared" si="1"/>
        <v>0</v>
      </c>
      <c r="K29" s="23"/>
      <c r="L29" s="38"/>
      <c r="M29" s="38"/>
      <c r="N29" s="38"/>
      <c r="O29" s="38"/>
      <c r="P29" s="42"/>
      <c r="Q29" s="42"/>
      <c r="R29" s="42"/>
      <c r="S29" s="44"/>
    </row>
    <row r="30" spans="1:20" ht="20.100000000000001" customHeight="1" x14ac:dyDescent="0.25">
      <c r="A30" s="17" t="s">
        <v>46</v>
      </c>
      <c r="B30" s="18" t="s">
        <v>45</v>
      </c>
      <c r="C30" s="81" t="s">
        <v>6</v>
      </c>
      <c r="D30" s="18" t="s">
        <v>8</v>
      </c>
      <c r="E30" s="29">
        <v>5460</v>
      </c>
      <c r="F30" s="45" t="s">
        <v>31</v>
      </c>
      <c r="G30" s="51">
        <v>945</v>
      </c>
      <c r="H30" s="52">
        <v>1349.99</v>
      </c>
      <c r="I30" s="25">
        <f t="shared" si="0"/>
        <v>0</v>
      </c>
      <c r="J30" s="11">
        <f t="shared" si="1"/>
        <v>0</v>
      </c>
      <c r="K30" s="23"/>
      <c r="L30" s="38"/>
      <c r="M30" s="38"/>
      <c r="N30" s="38"/>
      <c r="O30" s="38"/>
      <c r="P30" s="42"/>
      <c r="Q30" s="42"/>
      <c r="R30" s="42"/>
      <c r="S30" s="44"/>
    </row>
    <row r="31" spans="1:20" ht="20.100000000000001" customHeight="1" x14ac:dyDescent="0.25">
      <c r="A31" s="17" t="s">
        <v>46</v>
      </c>
      <c r="B31" s="18" t="s">
        <v>45</v>
      </c>
      <c r="C31" s="81" t="s">
        <v>6</v>
      </c>
      <c r="D31" s="18" t="s">
        <v>8</v>
      </c>
      <c r="E31" s="29">
        <v>6610</v>
      </c>
      <c r="F31" s="45" t="s">
        <v>31</v>
      </c>
      <c r="G31" s="51">
        <v>945</v>
      </c>
      <c r="H31" s="52">
        <v>1349.99</v>
      </c>
      <c r="I31" s="25">
        <f t="shared" si="0"/>
        <v>0</v>
      </c>
      <c r="J31" s="11">
        <f t="shared" si="1"/>
        <v>0</v>
      </c>
      <c r="K31" s="23"/>
      <c r="L31" s="38"/>
      <c r="M31" s="38"/>
      <c r="N31" s="38"/>
      <c r="O31" s="38"/>
      <c r="P31" s="42"/>
      <c r="Q31" s="42"/>
      <c r="R31" s="42"/>
      <c r="S31" s="44"/>
    </row>
    <row r="32" spans="1:20" ht="20.100000000000001" customHeight="1" x14ac:dyDescent="0.25">
      <c r="A32" s="17" t="s">
        <v>46</v>
      </c>
      <c r="B32" s="18" t="s">
        <v>45</v>
      </c>
      <c r="C32" s="81" t="s">
        <v>6</v>
      </c>
      <c r="D32" s="18" t="s">
        <v>8</v>
      </c>
      <c r="E32" s="29">
        <v>6580</v>
      </c>
      <c r="F32" s="45" t="s">
        <v>31</v>
      </c>
      <c r="G32" s="51">
        <v>945</v>
      </c>
      <c r="H32" s="52">
        <v>1349.99</v>
      </c>
      <c r="I32" s="25">
        <f t="shared" si="0"/>
        <v>0</v>
      </c>
      <c r="J32" s="11">
        <f t="shared" si="1"/>
        <v>0</v>
      </c>
      <c r="K32" s="23"/>
      <c r="L32" s="38"/>
      <c r="M32" s="38"/>
      <c r="N32" s="38"/>
      <c r="O32" s="38"/>
      <c r="P32" s="42"/>
      <c r="Q32" s="42"/>
      <c r="R32" s="42"/>
      <c r="S32" s="44"/>
    </row>
    <row r="33" spans="1:19" ht="20.100000000000001" customHeight="1" x14ac:dyDescent="0.25">
      <c r="A33" s="17" t="s">
        <v>46</v>
      </c>
      <c r="B33" s="18" t="s">
        <v>45</v>
      </c>
      <c r="C33" s="81" t="s">
        <v>6</v>
      </c>
      <c r="D33" s="18" t="s">
        <v>8</v>
      </c>
      <c r="E33" s="28" t="s">
        <v>47</v>
      </c>
      <c r="F33" s="45" t="s">
        <v>31</v>
      </c>
      <c r="G33" s="51">
        <v>945</v>
      </c>
      <c r="H33" s="52">
        <v>1349.99</v>
      </c>
      <c r="I33" s="25">
        <f t="shared" si="0"/>
        <v>0</v>
      </c>
      <c r="J33" s="11">
        <f t="shared" si="1"/>
        <v>0</v>
      </c>
      <c r="K33" s="23"/>
      <c r="L33" s="38"/>
      <c r="M33" s="38"/>
      <c r="N33" s="38"/>
      <c r="O33" s="38"/>
      <c r="P33" s="42"/>
      <c r="Q33" s="42"/>
      <c r="R33" s="42"/>
      <c r="S33" s="44"/>
    </row>
    <row r="34" spans="1:19" ht="20.100000000000001" customHeight="1" x14ac:dyDescent="0.25">
      <c r="A34" s="17" t="s">
        <v>46</v>
      </c>
      <c r="B34" s="18" t="s">
        <v>45</v>
      </c>
      <c r="C34" s="81" t="s">
        <v>6</v>
      </c>
      <c r="D34" s="18" t="s">
        <v>8</v>
      </c>
      <c r="E34" s="29">
        <v>7530</v>
      </c>
      <c r="F34" s="45" t="s">
        <v>31</v>
      </c>
      <c r="G34" s="51">
        <v>945</v>
      </c>
      <c r="H34" s="52">
        <v>1349.99</v>
      </c>
      <c r="I34" s="25">
        <f t="shared" si="0"/>
        <v>0</v>
      </c>
      <c r="J34" s="11">
        <f t="shared" si="1"/>
        <v>0</v>
      </c>
      <c r="K34" s="23"/>
      <c r="L34" s="38"/>
      <c r="M34" s="38"/>
      <c r="N34" s="38"/>
      <c r="O34" s="38"/>
      <c r="P34" s="42"/>
      <c r="Q34" s="42"/>
      <c r="R34" s="42"/>
      <c r="S34" s="44"/>
    </row>
    <row r="35" spans="1:19" ht="20.100000000000001" customHeight="1" x14ac:dyDescent="0.25">
      <c r="A35" s="17" t="s">
        <v>46</v>
      </c>
      <c r="B35" s="18" t="s">
        <v>45</v>
      </c>
      <c r="C35" s="81" t="s">
        <v>6</v>
      </c>
      <c r="D35" s="18" t="s">
        <v>8</v>
      </c>
      <c r="E35" s="29">
        <v>8430</v>
      </c>
      <c r="F35" s="45" t="s">
        <v>31</v>
      </c>
      <c r="G35" s="51">
        <v>945</v>
      </c>
      <c r="H35" s="52">
        <v>1349.99</v>
      </c>
      <c r="I35" s="25">
        <f t="shared" si="0"/>
        <v>0</v>
      </c>
      <c r="J35" s="11">
        <f t="shared" si="1"/>
        <v>0</v>
      </c>
      <c r="K35" s="23"/>
      <c r="L35" s="38"/>
      <c r="M35" s="38"/>
      <c r="N35" s="38"/>
      <c r="O35" s="38"/>
      <c r="P35" s="42"/>
      <c r="Q35" s="42"/>
      <c r="R35" s="42"/>
      <c r="S35" s="44"/>
    </row>
    <row r="36" spans="1:19" ht="20.100000000000001" customHeight="1" x14ac:dyDescent="0.25">
      <c r="A36" s="17" t="s">
        <v>46</v>
      </c>
      <c r="B36" s="18" t="s">
        <v>45</v>
      </c>
      <c r="C36" s="81" t="s">
        <v>6</v>
      </c>
      <c r="D36" s="18" t="s">
        <v>8</v>
      </c>
      <c r="E36" s="29">
        <v>9680</v>
      </c>
      <c r="F36" s="45" t="s">
        <v>31</v>
      </c>
      <c r="G36" s="51">
        <v>945</v>
      </c>
      <c r="H36" s="52">
        <v>1349.99</v>
      </c>
      <c r="I36" s="25">
        <f t="shared" si="0"/>
        <v>0</v>
      </c>
      <c r="J36" s="11">
        <f t="shared" si="1"/>
        <v>0</v>
      </c>
      <c r="K36" s="23"/>
      <c r="L36" s="38"/>
      <c r="M36" s="38"/>
      <c r="N36" s="38"/>
      <c r="O36" s="38"/>
      <c r="P36" s="42"/>
      <c r="Q36" s="42"/>
      <c r="R36" s="42"/>
      <c r="S36" s="44"/>
    </row>
    <row r="37" spans="1:19" ht="20.100000000000001" customHeight="1" x14ac:dyDescent="0.25">
      <c r="A37" s="17" t="s">
        <v>46</v>
      </c>
      <c r="B37" s="18" t="s">
        <v>45</v>
      </c>
      <c r="C37" s="81" t="s">
        <v>6</v>
      </c>
      <c r="D37" s="18" t="s">
        <v>8</v>
      </c>
      <c r="E37" s="29">
        <v>9990</v>
      </c>
      <c r="F37" s="45" t="s">
        <v>31</v>
      </c>
      <c r="G37" s="51">
        <v>945</v>
      </c>
      <c r="H37" s="52">
        <v>1349.99</v>
      </c>
      <c r="I37" s="25">
        <f t="shared" si="0"/>
        <v>0</v>
      </c>
      <c r="J37" s="11">
        <f t="shared" si="1"/>
        <v>0</v>
      </c>
      <c r="K37" s="23"/>
      <c r="L37" s="38"/>
      <c r="M37" s="38"/>
      <c r="N37" s="38"/>
      <c r="O37" s="38"/>
      <c r="P37" s="42"/>
      <c r="Q37" s="42"/>
      <c r="R37" s="42"/>
      <c r="S37" s="44"/>
    </row>
    <row r="38" spans="1:19" ht="20.100000000000001" customHeight="1" x14ac:dyDescent="0.25">
      <c r="A38" s="2" t="s">
        <v>49</v>
      </c>
      <c r="B38" s="3" t="s">
        <v>50</v>
      </c>
      <c r="C38" s="81" t="s">
        <v>6</v>
      </c>
      <c r="D38" s="3" t="s">
        <v>7</v>
      </c>
      <c r="E38" s="29">
        <v>2040</v>
      </c>
      <c r="F38" s="45" t="s">
        <v>31</v>
      </c>
      <c r="G38" s="51">
        <v>1575</v>
      </c>
      <c r="H38" s="52">
        <v>2379.9899999999998</v>
      </c>
      <c r="I38" s="25">
        <f t="shared" si="0"/>
        <v>0</v>
      </c>
      <c r="J38" s="11">
        <f t="shared" si="1"/>
        <v>0</v>
      </c>
      <c r="K38" s="23"/>
      <c r="L38" s="38"/>
      <c r="M38" s="38"/>
      <c r="N38" s="38"/>
      <c r="O38" s="38"/>
      <c r="P38" s="42"/>
      <c r="Q38" s="42"/>
      <c r="R38" s="42"/>
      <c r="S38" s="44"/>
    </row>
    <row r="39" spans="1:19" ht="20.100000000000001" customHeight="1" x14ac:dyDescent="0.25">
      <c r="A39" s="17" t="s">
        <v>49</v>
      </c>
      <c r="B39" s="18" t="s">
        <v>50</v>
      </c>
      <c r="C39" s="81" t="s">
        <v>6</v>
      </c>
      <c r="D39" s="18" t="s">
        <v>7</v>
      </c>
      <c r="E39" s="29">
        <v>6580</v>
      </c>
      <c r="F39" s="45" t="s">
        <v>31</v>
      </c>
      <c r="G39" s="51">
        <v>1575</v>
      </c>
      <c r="H39" s="52">
        <v>2379.9899999999998</v>
      </c>
      <c r="I39" s="25">
        <f t="shared" si="0"/>
        <v>0</v>
      </c>
      <c r="J39" s="11">
        <f t="shared" si="1"/>
        <v>0</v>
      </c>
      <c r="K39" s="23"/>
      <c r="L39" s="38"/>
      <c r="M39" s="38"/>
      <c r="N39" s="38"/>
      <c r="O39" s="38"/>
      <c r="P39" s="42"/>
      <c r="Q39" s="42"/>
      <c r="R39" s="42"/>
      <c r="S39" s="44"/>
    </row>
    <row r="40" spans="1:19" ht="20.100000000000001" customHeight="1" x14ac:dyDescent="0.25">
      <c r="A40" s="17" t="s">
        <v>49</v>
      </c>
      <c r="B40" s="18" t="s">
        <v>50</v>
      </c>
      <c r="C40" s="81" t="s">
        <v>6</v>
      </c>
      <c r="D40" s="18" t="s">
        <v>7</v>
      </c>
      <c r="E40" s="29">
        <v>9680</v>
      </c>
      <c r="F40" s="45" t="s">
        <v>31</v>
      </c>
      <c r="G40" s="51">
        <v>1575</v>
      </c>
      <c r="H40" s="52">
        <v>2379.9899999999998</v>
      </c>
      <c r="I40" s="25">
        <f t="shared" si="0"/>
        <v>0</v>
      </c>
      <c r="J40" s="11">
        <f t="shared" si="1"/>
        <v>0</v>
      </c>
      <c r="K40" s="23"/>
      <c r="L40" s="38"/>
      <c r="M40" s="38"/>
      <c r="N40" s="38"/>
      <c r="O40" s="38"/>
      <c r="P40" s="42"/>
      <c r="Q40" s="42"/>
      <c r="R40" s="42"/>
      <c r="S40" s="44"/>
    </row>
    <row r="41" spans="1:19" ht="20.100000000000001" customHeight="1" x14ac:dyDescent="0.25">
      <c r="A41" s="17" t="s">
        <v>49</v>
      </c>
      <c r="B41" s="18" t="s">
        <v>50</v>
      </c>
      <c r="C41" s="81" t="s">
        <v>6</v>
      </c>
      <c r="D41" s="18" t="s">
        <v>7</v>
      </c>
      <c r="E41" s="29">
        <v>7530</v>
      </c>
      <c r="F41" s="45" t="s">
        <v>31</v>
      </c>
      <c r="G41" s="51">
        <v>1575</v>
      </c>
      <c r="H41" s="52">
        <v>2379.9899999999998</v>
      </c>
      <c r="I41" s="25">
        <f t="shared" si="0"/>
        <v>0</v>
      </c>
      <c r="J41" s="11">
        <f t="shared" si="1"/>
        <v>0</v>
      </c>
      <c r="K41" s="23"/>
      <c r="L41" s="38"/>
      <c r="M41" s="38"/>
      <c r="N41" s="38"/>
      <c r="O41" s="38"/>
      <c r="P41" s="42"/>
      <c r="Q41" s="42"/>
      <c r="R41" s="42"/>
      <c r="S41" s="44"/>
    </row>
    <row r="42" spans="1:19" ht="20.100000000000001" customHeight="1" x14ac:dyDescent="0.25">
      <c r="A42" s="17" t="s">
        <v>49</v>
      </c>
      <c r="B42" s="18" t="s">
        <v>50</v>
      </c>
      <c r="C42" s="81" t="s">
        <v>6</v>
      </c>
      <c r="D42" s="18" t="s">
        <v>7</v>
      </c>
      <c r="E42" s="29">
        <v>8430</v>
      </c>
      <c r="F42" s="45" t="s">
        <v>31</v>
      </c>
      <c r="G42" s="51">
        <v>1575</v>
      </c>
      <c r="H42" s="52">
        <v>2379.9899999999998</v>
      </c>
      <c r="I42" s="25">
        <f t="shared" si="0"/>
        <v>0</v>
      </c>
      <c r="J42" s="11">
        <f t="shared" si="1"/>
        <v>0</v>
      </c>
      <c r="K42" s="23"/>
      <c r="L42" s="38"/>
      <c r="M42" s="38"/>
      <c r="N42" s="38"/>
      <c r="O42" s="38"/>
      <c r="P42" s="42"/>
      <c r="Q42" s="42"/>
      <c r="R42" s="42"/>
      <c r="S42" s="44"/>
    </row>
    <row r="43" spans="1:19" ht="20.100000000000001" customHeight="1" x14ac:dyDescent="0.25">
      <c r="A43" s="17" t="s">
        <v>49</v>
      </c>
      <c r="B43" s="18" t="s">
        <v>50</v>
      </c>
      <c r="C43" s="81" t="s">
        <v>6</v>
      </c>
      <c r="D43" s="18" t="s">
        <v>7</v>
      </c>
      <c r="E43" s="29">
        <v>9991</v>
      </c>
      <c r="F43" s="45" t="s">
        <v>31</v>
      </c>
      <c r="G43" s="51">
        <v>1575</v>
      </c>
      <c r="H43" s="52">
        <v>2379.9899999999998</v>
      </c>
      <c r="I43" s="25">
        <f t="shared" si="0"/>
        <v>0</v>
      </c>
      <c r="J43" s="11">
        <f t="shared" si="1"/>
        <v>0</v>
      </c>
      <c r="K43" s="23"/>
      <c r="L43" s="38"/>
      <c r="M43" s="38"/>
      <c r="N43" s="38"/>
      <c r="O43" s="38"/>
      <c r="P43" s="42"/>
      <c r="Q43" s="42"/>
      <c r="R43" s="42"/>
      <c r="S43" s="44"/>
    </row>
    <row r="44" spans="1:19" ht="20.100000000000001" customHeight="1" x14ac:dyDescent="0.25">
      <c r="A44" s="2" t="s">
        <v>52</v>
      </c>
      <c r="B44" s="3" t="s">
        <v>51</v>
      </c>
      <c r="C44" s="81" t="s">
        <v>6</v>
      </c>
      <c r="D44" s="18" t="s">
        <v>7</v>
      </c>
      <c r="E44" s="28" t="s">
        <v>60</v>
      </c>
      <c r="F44" s="45" t="s">
        <v>31</v>
      </c>
      <c r="G44" s="51">
        <v>1575</v>
      </c>
      <c r="H44" s="52">
        <v>2379.9899999999998</v>
      </c>
      <c r="I44" s="25">
        <f t="shared" si="0"/>
        <v>0</v>
      </c>
      <c r="J44" s="11">
        <f t="shared" si="1"/>
        <v>0</v>
      </c>
      <c r="K44" s="23"/>
      <c r="L44" s="38"/>
      <c r="M44" s="38"/>
      <c r="N44" s="38"/>
      <c r="O44" s="38"/>
      <c r="P44" s="42"/>
      <c r="Q44" s="42"/>
      <c r="R44" s="42"/>
      <c r="S44" s="44"/>
    </row>
    <row r="45" spans="1:19" ht="20.100000000000001" customHeight="1" x14ac:dyDescent="0.25">
      <c r="A45" s="17" t="s">
        <v>52</v>
      </c>
      <c r="B45" s="18" t="s">
        <v>51</v>
      </c>
      <c r="C45" s="81" t="s">
        <v>6</v>
      </c>
      <c r="D45" s="18" t="s">
        <v>7</v>
      </c>
      <c r="E45" s="28" t="s">
        <v>53</v>
      </c>
      <c r="F45" s="45" t="s">
        <v>31</v>
      </c>
      <c r="G45" s="51">
        <v>1575</v>
      </c>
      <c r="H45" s="52">
        <v>2379.9899999999998</v>
      </c>
      <c r="I45" s="25">
        <f t="shared" si="0"/>
        <v>0</v>
      </c>
      <c r="J45" s="11">
        <f t="shared" si="1"/>
        <v>0</v>
      </c>
      <c r="K45" s="23"/>
      <c r="L45" s="38"/>
      <c r="M45" s="38"/>
      <c r="N45" s="38"/>
      <c r="O45" s="38"/>
      <c r="P45" s="42"/>
      <c r="Q45" s="42"/>
      <c r="R45" s="42"/>
      <c r="S45" s="44"/>
    </row>
    <row r="46" spans="1:19" s="32" customFormat="1" ht="20.100000000000001" customHeight="1" x14ac:dyDescent="0.25">
      <c r="A46" s="17" t="s">
        <v>52</v>
      </c>
      <c r="B46" s="18" t="s">
        <v>51</v>
      </c>
      <c r="C46" s="81" t="s">
        <v>6</v>
      </c>
      <c r="D46" s="18" t="s">
        <v>7</v>
      </c>
      <c r="E46" s="28" t="s">
        <v>54</v>
      </c>
      <c r="F46" s="45" t="s">
        <v>31</v>
      </c>
      <c r="G46" s="51">
        <v>1575</v>
      </c>
      <c r="H46" s="52">
        <v>2379.9899999999998</v>
      </c>
      <c r="I46" s="25">
        <f t="shared" si="0"/>
        <v>0</v>
      </c>
      <c r="J46" s="11">
        <f t="shared" si="1"/>
        <v>0</v>
      </c>
      <c r="K46" s="23"/>
      <c r="L46" s="38"/>
      <c r="M46" s="38"/>
      <c r="N46" s="38"/>
      <c r="O46" s="38"/>
      <c r="P46" s="42"/>
      <c r="Q46" s="42"/>
      <c r="R46" s="42"/>
      <c r="S46" s="44"/>
    </row>
    <row r="47" spans="1:19" s="32" customFormat="1" ht="20.100000000000001" customHeight="1" x14ac:dyDescent="0.25">
      <c r="A47" s="17" t="s">
        <v>52</v>
      </c>
      <c r="B47" s="18" t="s">
        <v>51</v>
      </c>
      <c r="C47" s="81" t="s">
        <v>6</v>
      </c>
      <c r="D47" s="18" t="s">
        <v>7</v>
      </c>
      <c r="E47" s="28" t="s">
        <v>55</v>
      </c>
      <c r="F47" s="45" t="s">
        <v>31</v>
      </c>
      <c r="G47" s="51">
        <v>1575</v>
      </c>
      <c r="H47" s="52">
        <v>2379.9899999999998</v>
      </c>
      <c r="I47" s="25">
        <f t="shared" si="0"/>
        <v>0</v>
      </c>
      <c r="J47" s="11">
        <f t="shared" si="1"/>
        <v>0</v>
      </c>
      <c r="K47" s="23"/>
      <c r="L47" s="38"/>
      <c r="M47" s="38"/>
      <c r="N47" s="38"/>
      <c r="O47" s="38"/>
      <c r="P47" s="42"/>
      <c r="Q47" s="42"/>
      <c r="R47" s="42"/>
      <c r="S47" s="44"/>
    </row>
    <row r="48" spans="1:19" s="32" customFormat="1" ht="20.100000000000001" customHeight="1" x14ac:dyDescent="0.25">
      <c r="A48" s="17" t="s">
        <v>52</v>
      </c>
      <c r="B48" s="18" t="s">
        <v>51</v>
      </c>
      <c r="C48" s="81" t="s">
        <v>6</v>
      </c>
      <c r="D48" s="18" t="s">
        <v>7</v>
      </c>
      <c r="E48" s="28" t="s">
        <v>56</v>
      </c>
      <c r="F48" s="45" t="s">
        <v>31</v>
      </c>
      <c r="G48" s="51">
        <v>1575</v>
      </c>
      <c r="H48" s="52">
        <v>2379.9899999999998</v>
      </c>
      <c r="I48" s="25">
        <f t="shared" si="0"/>
        <v>0</v>
      </c>
      <c r="J48" s="11">
        <f t="shared" si="1"/>
        <v>0</v>
      </c>
      <c r="K48" s="23"/>
      <c r="L48" s="38"/>
      <c r="M48" s="38"/>
      <c r="N48" s="38"/>
      <c r="O48" s="38"/>
      <c r="P48" s="42"/>
      <c r="Q48" s="42"/>
      <c r="R48" s="42"/>
      <c r="S48" s="44"/>
    </row>
    <row r="49" spans="1:22" s="32" customFormat="1" ht="20.100000000000001" customHeight="1" x14ac:dyDescent="0.25">
      <c r="A49" s="17" t="s">
        <v>52</v>
      </c>
      <c r="B49" s="18" t="s">
        <v>51</v>
      </c>
      <c r="C49" s="81" t="s">
        <v>6</v>
      </c>
      <c r="D49" s="18" t="s">
        <v>7</v>
      </c>
      <c r="E49" s="28" t="s">
        <v>57</v>
      </c>
      <c r="F49" s="45" t="s">
        <v>31</v>
      </c>
      <c r="G49" s="51">
        <v>1575</v>
      </c>
      <c r="H49" s="52">
        <v>2379.9899999999998</v>
      </c>
      <c r="I49" s="25">
        <f t="shared" si="0"/>
        <v>0</v>
      </c>
      <c r="J49" s="11">
        <f t="shared" si="1"/>
        <v>0</v>
      </c>
      <c r="K49" s="23"/>
      <c r="L49" s="38"/>
      <c r="M49" s="38"/>
      <c r="N49" s="38"/>
      <c r="O49" s="38"/>
      <c r="P49" s="42"/>
      <c r="Q49" s="42"/>
      <c r="R49" s="42"/>
      <c r="S49" s="44"/>
    </row>
    <row r="50" spans="1:22" s="32" customFormat="1" ht="20.100000000000001" customHeight="1" x14ac:dyDescent="0.25">
      <c r="A50" s="17" t="s">
        <v>52</v>
      </c>
      <c r="B50" s="18" t="s">
        <v>51</v>
      </c>
      <c r="C50" s="81" t="s">
        <v>6</v>
      </c>
      <c r="D50" s="18" t="s">
        <v>7</v>
      </c>
      <c r="E50" s="28" t="s">
        <v>58</v>
      </c>
      <c r="F50" s="45" t="s">
        <v>31</v>
      </c>
      <c r="G50" s="51">
        <v>1575</v>
      </c>
      <c r="H50" s="52">
        <v>2379.9899999999998</v>
      </c>
      <c r="I50" s="25">
        <f t="shared" si="0"/>
        <v>0</v>
      </c>
      <c r="J50" s="11">
        <f t="shared" si="1"/>
        <v>0</v>
      </c>
      <c r="K50" s="23"/>
      <c r="L50" s="38"/>
      <c r="M50" s="38"/>
      <c r="N50" s="38"/>
      <c r="O50" s="38"/>
      <c r="P50" s="42"/>
      <c r="Q50" s="42"/>
      <c r="R50" s="42"/>
      <c r="S50" s="44"/>
    </row>
    <row r="51" spans="1:22" s="32" customFormat="1" ht="20.100000000000001" customHeight="1" x14ac:dyDescent="0.25">
      <c r="A51" s="17" t="s">
        <v>52</v>
      </c>
      <c r="B51" s="18" t="s">
        <v>51</v>
      </c>
      <c r="C51" s="81" t="s">
        <v>6</v>
      </c>
      <c r="D51" s="18" t="s">
        <v>7</v>
      </c>
      <c r="E51" s="28" t="s">
        <v>59</v>
      </c>
      <c r="F51" s="45" t="s">
        <v>31</v>
      </c>
      <c r="G51" s="51">
        <v>1575</v>
      </c>
      <c r="H51" s="52">
        <v>2379.9899999999998</v>
      </c>
      <c r="I51" s="25">
        <f t="shared" si="0"/>
        <v>0</v>
      </c>
      <c r="J51" s="11">
        <f t="shared" si="1"/>
        <v>0</v>
      </c>
      <c r="K51" s="23"/>
      <c r="L51" s="38"/>
      <c r="M51" s="38"/>
      <c r="N51" s="38"/>
      <c r="O51" s="38"/>
      <c r="P51" s="42"/>
      <c r="Q51" s="42"/>
      <c r="R51" s="42"/>
      <c r="S51" s="44"/>
    </row>
    <row r="52" spans="1:22" s="32" customFormat="1" ht="20.100000000000001" customHeight="1" x14ac:dyDescent="0.25">
      <c r="A52" s="17" t="s">
        <v>62</v>
      </c>
      <c r="B52" s="18" t="s">
        <v>61</v>
      </c>
      <c r="C52" s="81" t="s">
        <v>6</v>
      </c>
      <c r="D52" s="18" t="s">
        <v>7</v>
      </c>
      <c r="E52" s="29">
        <v>2040</v>
      </c>
      <c r="F52" s="45" t="s">
        <v>31</v>
      </c>
      <c r="G52" s="51">
        <v>1665</v>
      </c>
      <c r="H52" s="52">
        <v>2469.9899999999998</v>
      </c>
      <c r="I52" s="25">
        <f t="shared" si="0"/>
        <v>0</v>
      </c>
      <c r="J52" s="11">
        <f t="shared" si="1"/>
        <v>0</v>
      </c>
      <c r="K52" s="23"/>
      <c r="L52" s="38"/>
      <c r="M52" s="38"/>
      <c r="N52" s="38"/>
      <c r="O52" s="38"/>
      <c r="P52" s="42"/>
      <c r="Q52" s="42"/>
      <c r="R52" s="42"/>
      <c r="S52" s="44"/>
    </row>
    <row r="53" spans="1:22" s="32" customFormat="1" ht="20.100000000000001" customHeight="1" x14ac:dyDescent="0.25">
      <c r="A53" s="17" t="s">
        <v>62</v>
      </c>
      <c r="B53" s="18" t="s">
        <v>61</v>
      </c>
      <c r="C53" s="81" t="s">
        <v>6</v>
      </c>
      <c r="D53" s="18" t="s">
        <v>7</v>
      </c>
      <c r="E53" s="29">
        <v>2041</v>
      </c>
      <c r="F53" s="45" t="s">
        <v>31</v>
      </c>
      <c r="G53" s="51">
        <v>1665</v>
      </c>
      <c r="H53" s="52">
        <v>2469.9899999999998</v>
      </c>
      <c r="I53" s="25">
        <f t="shared" si="0"/>
        <v>0</v>
      </c>
      <c r="J53" s="11">
        <f t="shared" si="1"/>
        <v>0</v>
      </c>
      <c r="K53" s="23"/>
      <c r="L53" s="38"/>
      <c r="M53" s="38"/>
      <c r="N53" s="38"/>
      <c r="O53" s="38"/>
      <c r="P53" s="42"/>
      <c r="Q53" s="42"/>
      <c r="R53" s="42"/>
      <c r="S53" s="44"/>
    </row>
    <row r="54" spans="1:22" s="32" customFormat="1" ht="20.100000000000001" customHeight="1" x14ac:dyDescent="0.25">
      <c r="A54" s="17" t="s">
        <v>62</v>
      </c>
      <c r="B54" s="18" t="s">
        <v>61</v>
      </c>
      <c r="C54" s="81" t="s">
        <v>6</v>
      </c>
      <c r="D54" s="18" t="s">
        <v>7</v>
      </c>
      <c r="E54" s="29">
        <v>8430</v>
      </c>
      <c r="F54" s="45" t="s">
        <v>31</v>
      </c>
      <c r="G54" s="51">
        <v>1665</v>
      </c>
      <c r="H54" s="52">
        <v>2469.9899999999998</v>
      </c>
      <c r="I54" s="25">
        <f t="shared" si="0"/>
        <v>0</v>
      </c>
      <c r="J54" s="11">
        <f t="shared" si="1"/>
        <v>0</v>
      </c>
      <c r="K54" s="23"/>
      <c r="L54" s="38"/>
      <c r="M54" s="38"/>
      <c r="N54" s="38"/>
      <c r="O54" s="38"/>
      <c r="P54" s="42"/>
      <c r="Q54" s="42"/>
      <c r="R54" s="42"/>
      <c r="S54" s="44"/>
    </row>
    <row r="55" spans="1:22" s="32" customFormat="1" ht="20.100000000000001" customHeight="1" x14ac:dyDescent="0.25">
      <c r="A55" s="17" t="s">
        <v>62</v>
      </c>
      <c r="B55" s="18" t="s">
        <v>61</v>
      </c>
      <c r="C55" s="81" t="s">
        <v>6</v>
      </c>
      <c r="D55" s="18" t="s">
        <v>7</v>
      </c>
      <c r="E55" s="29">
        <v>9990</v>
      </c>
      <c r="F55" s="45" t="s">
        <v>31</v>
      </c>
      <c r="G55" s="51">
        <v>1665</v>
      </c>
      <c r="H55" s="52">
        <v>2469.9899999999998</v>
      </c>
      <c r="I55" s="25">
        <f t="shared" si="0"/>
        <v>0</v>
      </c>
      <c r="J55" s="11">
        <f t="shared" si="1"/>
        <v>0</v>
      </c>
      <c r="K55" s="23"/>
      <c r="L55" s="38"/>
      <c r="M55" s="38"/>
      <c r="N55" s="38"/>
      <c r="O55" s="38"/>
      <c r="P55" s="42"/>
      <c r="Q55" s="42"/>
      <c r="R55" s="42"/>
      <c r="S55" s="44"/>
    </row>
    <row r="56" spans="1:22" s="32" customFormat="1" ht="20.100000000000001" customHeight="1" x14ac:dyDescent="0.25">
      <c r="A56" s="17" t="s">
        <v>62</v>
      </c>
      <c r="B56" s="18" t="s">
        <v>61</v>
      </c>
      <c r="C56" s="81" t="s">
        <v>6</v>
      </c>
      <c r="D56" s="18" t="s">
        <v>7</v>
      </c>
      <c r="E56" s="29">
        <v>9991</v>
      </c>
      <c r="F56" s="45" t="s">
        <v>31</v>
      </c>
      <c r="G56" s="51">
        <v>1665</v>
      </c>
      <c r="H56" s="52">
        <v>2469.9899999999998</v>
      </c>
      <c r="I56" s="25">
        <f t="shared" si="0"/>
        <v>0</v>
      </c>
      <c r="J56" s="11">
        <f t="shared" si="1"/>
        <v>0</v>
      </c>
      <c r="K56" s="23"/>
      <c r="L56" s="38"/>
      <c r="M56" s="38"/>
      <c r="N56" s="38"/>
      <c r="O56" s="38"/>
      <c r="P56" s="42"/>
      <c r="Q56" s="42"/>
      <c r="R56" s="42"/>
      <c r="S56" s="44"/>
    </row>
    <row r="57" spans="1:22" s="32" customFormat="1" ht="20.100000000000001" customHeight="1" x14ac:dyDescent="0.25">
      <c r="A57" s="17" t="s">
        <v>64</v>
      </c>
      <c r="B57" s="18" t="s">
        <v>63</v>
      </c>
      <c r="C57" s="81" t="s">
        <v>6</v>
      </c>
      <c r="D57" s="18" t="s">
        <v>7</v>
      </c>
      <c r="E57" s="29">
        <v>8430</v>
      </c>
      <c r="F57" s="45" t="s">
        <v>31</v>
      </c>
      <c r="G57" s="51">
        <v>1665</v>
      </c>
      <c r="H57" s="52">
        <v>2469.9899999999998</v>
      </c>
      <c r="I57" s="25">
        <f t="shared" si="0"/>
        <v>0</v>
      </c>
      <c r="J57" s="11">
        <f t="shared" si="1"/>
        <v>0</v>
      </c>
      <c r="K57" s="23"/>
      <c r="L57" s="38"/>
      <c r="M57" s="38"/>
      <c r="N57" s="38"/>
      <c r="O57" s="38"/>
      <c r="P57" s="42"/>
      <c r="Q57" s="42"/>
      <c r="R57" s="42"/>
      <c r="S57" s="44"/>
    </row>
    <row r="58" spans="1:22" s="32" customFormat="1" ht="20.100000000000001" customHeight="1" x14ac:dyDescent="0.25">
      <c r="A58" s="17" t="s">
        <v>64</v>
      </c>
      <c r="B58" s="18" t="s">
        <v>63</v>
      </c>
      <c r="C58" s="81" t="s">
        <v>6</v>
      </c>
      <c r="D58" s="18" t="s">
        <v>7</v>
      </c>
      <c r="E58" s="29">
        <v>2040</v>
      </c>
      <c r="F58" s="45" t="s">
        <v>31</v>
      </c>
      <c r="G58" s="51">
        <v>1665</v>
      </c>
      <c r="H58" s="52">
        <v>2469.9899999999998</v>
      </c>
      <c r="I58" s="25">
        <f t="shared" si="0"/>
        <v>0</v>
      </c>
      <c r="J58" s="11">
        <f t="shared" si="1"/>
        <v>0</v>
      </c>
      <c r="K58" s="23"/>
      <c r="L58" s="38"/>
      <c r="M58" s="38"/>
      <c r="N58" s="38"/>
      <c r="O58" s="38"/>
      <c r="P58" s="42"/>
      <c r="Q58" s="42"/>
      <c r="R58" s="42"/>
      <c r="S58" s="44"/>
    </row>
    <row r="59" spans="1:22" s="32" customFormat="1" ht="20.100000000000001" customHeight="1" x14ac:dyDescent="0.25">
      <c r="A59" s="17" t="s">
        <v>65</v>
      </c>
      <c r="B59" s="18" t="s">
        <v>66</v>
      </c>
      <c r="C59" s="81" t="s">
        <v>6</v>
      </c>
      <c r="D59" s="18" t="s">
        <v>8</v>
      </c>
      <c r="E59" s="29">
        <v>2040</v>
      </c>
      <c r="F59" s="45" t="s">
        <v>31</v>
      </c>
      <c r="G59" s="51">
        <v>990</v>
      </c>
      <c r="H59" s="52">
        <v>1529.99</v>
      </c>
      <c r="I59" s="25">
        <f t="shared" si="0"/>
        <v>0</v>
      </c>
      <c r="J59" s="11">
        <f t="shared" si="1"/>
        <v>0</v>
      </c>
      <c r="K59" s="23"/>
      <c r="L59" s="38"/>
      <c r="M59" s="38"/>
      <c r="N59" s="38"/>
      <c r="O59" s="38"/>
      <c r="P59" s="42"/>
      <c r="Q59" s="42"/>
      <c r="R59" s="42"/>
      <c r="S59" s="44"/>
    </row>
    <row r="60" spans="1:22" s="32" customFormat="1" ht="20.100000000000001" customHeight="1" x14ac:dyDescent="0.25">
      <c r="A60" s="17" t="s">
        <v>65</v>
      </c>
      <c r="B60" s="18" t="s">
        <v>66</v>
      </c>
      <c r="C60" s="81" t="s">
        <v>6</v>
      </c>
      <c r="D60" s="18" t="s">
        <v>8</v>
      </c>
      <c r="E60" s="29">
        <v>7530</v>
      </c>
      <c r="F60" s="45" t="s">
        <v>31</v>
      </c>
      <c r="G60" s="51">
        <v>990</v>
      </c>
      <c r="H60" s="52">
        <v>1529.99</v>
      </c>
      <c r="I60" s="25">
        <f t="shared" si="0"/>
        <v>0</v>
      </c>
      <c r="J60" s="11">
        <f t="shared" si="1"/>
        <v>0</v>
      </c>
      <c r="K60" s="23"/>
      <c r="L60" s="38"/>
      <c r="M60" s="38"/>
      <c r="N60" s="38"/>
      <c r="O60" s="38"/>
      <c r="P60" s="42"/>
      <c r="Q60" s="42"/>
      <c r="R60" s="42"/>
      <c r="S60" s="44"/>
    </row>
    <row r="61" spans="1:22" s="32" customFormat="1" ht="20.100000000000001" customHeight="1" x14ac:dyDescent="0.25">
      <c r="A61" s="17" t="s">
        <v>65</v>
      </c>
      <c r="B61" s="18" t="s">
        <v>66</v>
      </c>
      <c r="C61" s="81" t="s">
        <v>6</v>
      </c>
      <c r="D61" s="18" t="s">
        <v>8</v>
      </c>
      <c r="E61" s="29">
        <v>9990</v>
      </c>
      <c r="F61" s="45" t="s">
        <v>31</v>
      </c>
      <c r="G61" s="51">
        <v>990</v>
      </c>
      <c r="H61" s="52">
        <v>1529.99</v>
      </c>
      <c r="I61" s="25">
        <f t="shared" si="0"/>
        <v>0</v>
      </c>
      <c r="J61" s="11">
        <f t="shared" si="1"/>
        <v>0</v>
      </c>
      <c r="K61" s="23"/>
      <c r="L61" s="38"/>
      <c r="M61" s="38"/>
      <c r="N61" s="38"/>
      <c r="O61" s="38"/>
      <c r="P61" s="42"/>
      <c r="Q61" s="42"/>
      <c r="R61" s="42"/>
      <c r="S61" s="44"/>
    </row>
    <row r="62" spans="1:22" s="32" customFormat="1" ht="20.100000000000001" customHeight="1" x14ac:dyDescent="0.25">
      <c r="A62" s="12" t="s">
        <v>10</v>
      </c>
      <c r="B62" s="12" t="s">
        <v>11</v>
      </c>
      <c r="C62" s="12" t="s">
        <v>12</v>
      </c>
      <c r="D62" s="12" t="s">
        <v>13</v>
      </c>
      <c r="E62" s="12" t="s">
        <v>14</v>
      </c>
      <c r="F62" s="12" t="s">
        <v>15</v>
      </c>
      <c r="G62" s="12" t="s">
        <v>16</v>
      </c>
      <c r="H62" s="13" t="s">
        <v>17</v>
      </c>
      <c r="I62" s="31" t="s">
        <v>18</v>
      </c>
      <c r="J62" s="30" t="s">
        <v>19</v>
      </c>
      <c r="K62" s="10"/>
      <c r="L62" s="9" t="s">
        <v>44</v>
      </c>
      <c r="M62" s="9" t="s">
        <v>0</v>
      </c>
      <c r="N62" s="9" t="s">
        <v>1</v>
      </c>
      <c r="O62" s="9" t="s">
        <v>2</v>
      </c>
      <c r="P62" s="9" t="s">
        <v>3</v>
      </c>
      <c r="Q62" s="9" t="s">
        <v>4</v>
      </c>
      <c r="R62" s="9" t="s">
        <v>5</v>
      </c>
      <c r="S62" s="41" t="s">
        <v>67</v>
      </c>
      <c r="T62" s="41" t="s">
        <v>68</v>
      </c>
      <c r="U62" s="41" t="s">
        <v>69</v>
      </c>
      <c r="V62" s="41" t="s">
        <v>70</v>
      </c>
    </row>
    <row r="63" spans="1:22" s="32" customFormat="1" ht="20.100000000000001" customHeight="1" x14ac:dyDescent="0.25">
      <c r="A63" s="17" t="s">
        <v>71</v>
      </c>
      <c r="B63" s="18" t="s">
        <v>72</v>
      </c>
      <c r="C63" s="78" t="s">
        <v>9</v>
      </c>
      <c r="D63" s="18" t="s">
        <v>7</v>
      </c>
      <c r="E63" s="29">
        <v>2040</v>
      </c>
      <c r="F63" s="19" t="s">
        <v>73</v>
      </c>
      <c r="G63" s="51">
        <v>2565</v>
      </c>
      <c r="H63" s="52">
        <v>3639.99</v>
      </c>
      <c r="I63" s="25">
        <f t="shared" si="0"/>
        <v>0</v>
      </c>
      <c r="J63" s="11">
        <f t="shared" si="1"/>
        <v>0</v>
      </c>
      <c r="K63" s="23"/>
      <c r="L63" s="42"/>
      <c r="M63" s="42"/>
      <c r="N63" s="42"/>
      <c r="O63" s="42"/>
      <c r="P63" s="42"/>
      <c r="Q63" s="42"/>
      <c r="R63" s="42"/>
      <c r="S63" s="44"/>
      <c r="T63" s="24"/>
      <c r="U63" s="24"/>
      <c r="V63" s="24"/>
    </row>
    <row r="64" spans="1:22" ht="20.100000000000001" customHeight="1" x14ac:dyDescent="0.25">
      <c r="A64" s="17" t="s">
        <v>71</v>
      </c>
      <c r="B64" s="18" t="s">
        <v>72</v>
      </c>
      <c r="C64" s="78" t="s">
        <v>9</v>
      </c>
      <c r="D64" s="18" t="s">
        <v>7</v>
      </c>
      <c r="E64" s="29">
        <v>5320</v>
      </c>
      <c r="F64" s="19" t="s">
        <v>73</v>
      </c>
      <c r="G64" s="51">
        <v>2565</v>
      </c>
      <c r="H64" s="52">
        <v>3639.99</v>
      </c>
      <c r="I64" s="25">
        <f t="shared" si="0"/>
        <v>0</v>
      </c>
      <c r="J64" s="11">
        <f t="shared" si="1"/>
        <v>0</v>
      </c>
      <c r="K64" s="7"/>
      <c r="L64" s="42"/>
      <c r="M64" s="42"/>
      <c r="N64" s="42"/>
      <c r="O64" s="42"/>
      <c r="P64" s="42"/>
      <c r="Q64" s="42"/>
      <c r="R64" s="42"/>
      <c r="S64" s="24"/>
      <c r="T64" s="24"/>
      <c r="U64" s="24"/>
      <c r="V64" s="24"/>
    </row>
    <row r="65" spans="1:22" ht="20.100000000000001" customHeight="1" x14ac:dyDescent="0.25">
      <c r="A65" s="17" t="s">
        <v>71</v>
      </c>
      <c r="B65" s="18" t="s">
        <v>72</v>
      </c>
      <c r="C65" s="78" t="s">
        <v>9</v>
      </c>
      <c r="D65" s="18" t="s">
        <v>7</v>
      </c>
      <c r="E65" s="29">
        <v>8430</v>
      </c>
      <c r="F65" s="19" t="s">
        <v>73</v>
      </c>
      <c r="G65" s="51">
        <v>2565</v>
      </c>
      <c r="H65" s="52">
        <v>3639.99</v>
      </c>
      <c r="I65" s="25">
        <f t="shared" si="0"/>
        <v>0</v>
      </c>
      <c r="J65" s="11">
        <f t="shared" si="1"/>
        <v>0</v>
      </c>
      <c r="K65" s="7"/>
      <c r="L65" s="42"/>
      <c r="M65" s="42"/>
      <c r="N65" s="42"/>
      <c r="O65" s="42"/>
      <c r="P65" s="42"/>
      <c r="Q65" s="42"/>
      <c r="R65" s="42"/>
      <c r="S65" s="24"/>
      <c r="T65" s="24"/>
      <c r="U65" s="24"/>
      <c r="V65" s="24"/>
    </row>
    <row r="66" spans="1:22" ht="20.100000000000001" customHeight="1" x14ac:dyDescent="0.25">
      <c r="A66" s="17" t="s">
        <v>71</v>
      </c>
      <c r="B66" s="18" t="s">
        <v>72</v>
      </c>
      <c r="C66" s="78" t="s">
        <v>9</v>
      </c>
      <c r="D66" s="18" t="s">
        <v>7</v>
      </c>
      <c r="E66" s="29">
        <v>9990</v>
      </c>
      <c r="F66" s="19" t="s">
        <v>73</v>
      </c>
      <c r="G66" s="51">
        <v>2565</v>
      </c>
      <c r="H66" s="52">
        <v>3639.99</v>
      </c>
      <c r="I66" s="25">
        <f t="shared" si="0"/>
        <v>0</v>
      </c>
      <c r="J66" s="11">
        <f t="shared" si="1"/>
        <v>0</v>
      </c>
      <c r="K66" s="22"/>
      <c r="L66" s="42"/>
      <c r="M66" s="42"/>
      <c r="N66" s="42"/>
      <c r="O66" s="42"/>
      <c r="P66" s="42"/>
      <c r="Q66" s="42"/>
      <c r="R66" s="44"/>
      <c r="S66" s="24"/>
      <c r="T66" s="24"/>
      <c r="U66" s="24"/>
      <c r="V66" s="24"/>
    </row>
    <row r="67" spans="1:22" ht="20.100000000000001" customHeight="1" x14ac:dyDescent="0.25">
      <c r="A67" s="17" t="s">
        <v>71</v>
      </c>
      <c r="B67" s="18" t="s">
        <v>74</v>
      </c>
      <c r="C67" s="78" t="s">
        <v>9</v>
      </c>
      <c r="D67" s="18" t="s">
        <v>8</v>
      </c>
      <c r="E67" s="29">
        <v>9990</v>
      </c>
      <c r="F67" s="19" t="s">
        <v>73</v>
      </c>
      <c r="G67" s="51">
        <v>1665</v>
      </c>
      <c r="H67" s="52">
        <v>2199.9899999999998</v>
      </c>
      <c r="I67" s="25">
        <f t="shared" si="0"/>
        <v>0</v>
      </c>
      <c r="J67" s="11">
        <f t="shared" si="1"/>
        <v>0</v>
      </c>
      <c r="K67" s="22"/>
      <c r="L67" s="42"/>
      <c r="M67" s="42"/>
      <c r="N67" s="42"/>
      <c r="O67" s="42"/>
      <c r="P67" s="42"/>
      <c r="Q67" s="42"/>
      <c r="R67" s="44"/>
      <c r="S67" s="24"/>
      <c r="T67" s="24"/>
      <c r="U67" s="24"/>
      <c r="V67" s="24"/>
    </row>
    <row r="68" spans="1:22" ht="20.100000000000001" customHeight="1" x14ac:dyDescent="0.25">
      <c r="A68" s="17" t="s">
        <v>76</v>
      </c>
      <c r="B68" s="18" t="s">
        <v>75</v>
      </c>
      <c r="C68" s="78" t="s">
        <v>9</v>
      </c>
      <c r="D68" s="18" t="s">
        <v>8</v>
      </c>
      <c r="E68" s="29">
        <v>9990</v>
      </c>
      <c r="F68" s="19" t="s">
        <v>77</v>
      </c>
      <c r="G68" s="51">
        <v>405</v>
      </c>
      <c r="H68" s="52">
        <v>609.99</v>
      </c>
      <c r="I68" s="25">
        <f t="shared" si="0"/>
        <v>0</v>
      </c>
      <c r="J68" s="11">
        <f t="shared" si="1"/>
        <v>0</v>
      </c>
      <c r="K68" s="23"/>
      <c r="L68" s="23"/>
      <c r="M68" s="38"/>
      <c r="N68" s="38"/>
      <c r="O68" s="38"/>
      <c r="P68" s="42"/>
      <c r="Q68" s="42"/>
      <c r="R68" s="42"/>
      <c r="S68" s="22"/>
      <c r="T68" s="22"/>
      <c r="U68" s="22"/>
      <c r="V68" s="22"/>
    </row>
    <row r="69" spans="1:22" ht="20.100000000000001" customHeight="1" x14ac:dyDescent="0.25">
      <c r="A69" s="12" t="s">
        <v>10</v>
      </c>
      <c r="B69" s="12" t="s">
        <v>11</v>
      </c>
      <c r="C69" s="12" t="s">
        <v>12</v>
      </c>
      <c r="D69" s="12" t="s">
        <v>13</v>
      </c>
      <c r="E69" s="12" t="s">
        <v>14</v>
      </c>
      <c r="F69" s="12" t="s">
        <v>15</v>
      </c>
      <c r="G69" s="12" t="s">
        <v>16</v>
      </c>
      <c r="H69" s="13" t="s">
        <v>17</v>
      </c>
      <c r="I69" s="31" t="s">
        <v>18</v>
      </c>
      <c r="J69" s="30" t="s">
        <v>19</v>
      </c>
      <c r="K69" s="10"/>
      <c r="L69" s="9">
        <v>34</v>
      </c>
      <c r="M69" s="9">
        <v>36</v>
      </c>
      <c r="N69" s="9">
        <v>38</v>
      </c>
      <c r="O69" s="9">
        <v>40</v>
      </c>
      <c r="P69" s="9">
        <v>42</v>
      </c>
      <c r="Q69" s="9">
        <v>44</v>
      </c>
      <c r="R69" s="9">
        <v>46</v>
      </c>
      <c r="S69" s="9">
        <v>48</v>
      </c>
      <c r="T69" s="53"/>
      <c r="U69" s="53"/>
      <c r="V69" s="53"/>
    </row>
    <row r="70" spans="1:22" ht="20.100000000000001" customHeight="1" x14ac:dyDescent="0.25">
      <c r="A70" s="17" t="s">
        <v>78</v>
      </c>
      <c r="B70" s="18" t="s">
        <v>80</v>
      </c>
      <c r="C70" s="81" t="s">
        <v>6</v>
      </c>
      <c r="D70" s="18" t="s">
        <v>82</v>
      </c>
      <c r="E70" s="28" t="s">
        <v>32</v>
      </c>
      <c r="F70" s="19" t="s">
        <v>31</v>
      </c>
      <c r="G70" s="51">
        <v>495</v>
      </c>
      <c r="H70" s="52">
        <v>759.99</v>
      </c>
      <c r="I70" s="25">
        <f t="shared" ref="I70:I72" si="2">G70*J70</f>
        <v>0</v>
      </c>
      <c r="J70" s="11">
        <f>SUM(L70:Q70)</f>
        <v>0</v>
      </c>
      <c r="K70" s="23"/>
      <c r="L70" s="38"/>
      <c r="M70" s="38"/>
      <c r="N70" s="38"/>
      <c r="O70" s="38"/>
      <c r="P70" s="42"/>
      <c r="Q70" s="42"/>
      <c r="R70" s="42"/>
      <c r="S70" s="44"/>
      <c r="T70" s="53"/>
      <c r="U70" s="53"/>
      <c r="V70" s="53"/>
    </row>
    <row r="71" spans="1:22" ht="20.100000000000001" customHeight="1" x14ac:dyDescent="0.25">
      <c r="A71" s="17" t="s">
        <v>78</v>
      </c>
      <c r="B71" s="18" t="s">
        <v>80</v>
      </c>
      <c r="C71" s="81" t="s">
        <v>6</v>
      </c>
      <c r="D71" s="18" t="s">
        <v>82</v>
      </c>
      <c r="E71" s="28" t="s">
        <v>33</v>
      </c>
      <c r="F71" s="19" t="s">
        <v>31</v>
      </c>
      <c r="G71" s="51">
        <v>495</v>
      </c>
      <c r="H71" s="52">
        <v>759.99</v>
      </c>
      <c r="I71" s="25">
        <f t="shared" si="2"/>
        <v>0</v>
      </c>
      <c r="J71" s="11">
        <f t="shared" ref="J71:J72" si="3">SUM(L71:Q71)</f>
        <v>0</v>
      </c>
      <c r="K71" s="23"/>
      <c r="L71" s="38"/>
      <c r="M71" s="38"/>
      <c r="N71" s="38"/>
      <c r="O71" s="38"/>
      <c r="P71" s="42"/>
      <c r="Q71" s="42"/>
      <c r="R71" s="42"/>
      <c r="S71" s="44"/>
      <c r="T71" s="53"/>
      <c r="U71" s="53"/>
      <c r="V71" s="53"/>
    </row>
    <row r="72" spans="1:22" ht="20.100000000000001" customHeight="1" x14ac:dyDescent="0.25">
      <c r="A72" s="46" t="s">
        <v>78</v>
      </c>
      <c r="B72" s="18" t="s">
        <v>80</v>
      </c>
      <c r="C72" s="81" t="s">
        <v>6</v>
      </c>
      <c r="D72" s="18" t="s">
        <v>82</v>
      </c>
      <c r="E72" s="47" t="s">
        <v>79</v>
      </c>
      <c r="F72" s="45" t="s">
        <v>31</v>
      </c>
      <c r="G72" s="51">
        <v>495</v>
      </c>
      <c r="H72" s="52">
        <v>759.99</v>
      </c>
      <c r="I72" s="25">
        <f t="shared" si="2"/>
        <v>0</v>
      </c>
      <c r="J72" s="11">
        <f t="shared" si="3"/>
        <v>0</v>
      </c>
      <c r="K72" s="23"/>
      <c r="L72" s="38"/>
      <c r="M72" s="38"/>
      <c r="N72" s="38"/>
      <c r="O72" s="38"/>
      <c r="P72" s="42"/>
      <c r="Q72" s="42"/>
      <c r="R72" s="42"/>
      <c r="S72" s="44"/>
      <c r="T72" s="53"/>
      <c r="U72" s="53"/>
      <c r="V72" s="53"/>
    </row>
    <row r="73" spans="1:22" ht="20.100000000000001" customHeight="1" x14ac:dyDescent="0.25">
      <c r="A73" s="12" t="s">
        <v>10</v>
      </c>
      <c r="B73" s="12" t="s">
        <v>11</v>
      </c>
      <c r="C73" s="12" t="s">
        <v>12</v>
      </c>
      <c r="D73" s="12" t="s">
        <v>13</v>
      </c>
      <c r="E73" s="12" t="s">
        <v>14</v>
      </c>
      <c r="F73" s="12" t="s">
        <v>15</v>
      </c>
      <c r="G73" s="12" t="s">
        <v>16</v>
      </c>
      <c r="H73" s="13" t="s">
        <v>17</v>
      </c>
      <c r="I73" s="31" t="s">
        <v>18</v>
      </c>
      <c r="J73" s="30" t="s">
        <v>19</v>
      </c>
      <c r="K73" s="10"/>
      <c r="L73" s="9"/>
      <c r="M73" s="9" t="s">
        <v>0</v>
      </c>
      <c r="N73" s="9" t="s">
        <v>1</v>
      </c>
      <c r="O73" s="9" t="s">
        <v>2</v>
      </c>
      <c r="P73" s="9" t="s">
        <v>3</v>
      </c>
      <c r="Q73" s="9" t="s">
        <v>4</v>
      </c>
      <c r="R73" s="9" t="s">
        <v>5</v>
      </c>
      <c r="S73" s="9"/>
      <c r="T73" s="53"/>
      <c r="U73" s="53"/>
      <c r="V73" s="53"/>
    </row>
    <row r="74" spans="1:22" ht="20.100000000000001" customHeight="1" x14ac:dyDescent="0.25">
      <c r="A74" s="17" t="s">
        <v>84</v>
      </c>
      <c r="B74" s="18" t="s">
        <v>83</v>
      </c>
      <c r="C74" s="78" t="s">
        <v>9</v>
      </c>
      <c r="D74" s="18" t="s">
        <v>81</v>
      </c>
      <c r="E74" s="29">
        <v>2040</v>
      </c>
      <c r="F74" s="19" t="s">
        <v>85</v>
      </c>
      <c r="G74" s="51">
        <v>675</v>
      </c>
      <c r="H74" s="52">
        <v>989.99</v>
      </c>
      <c r="I74" s="25">
        <f t="shared" ref="I74:I77" si="4">G74*J74</f>
        <v>0</v>
      </c>
      <c r="J74" s="11">
        <f t="shared" ref="J74:J77" si="5">SUM(L74:Q74)</f>
        <v>0</v>
      </c>
      <c r="K74" s="23"/>
      <c r="L74" s="23"/>
      <c r="M74" s="38"/>
      <c r="N74" s="38"/>
      <c r="O74" s="38"/>
      <c r="P74" s="42"/>
      <c r="Q74" s="42"/>
      <c r="R74" s="23"/>
      <c r="S74" s="22"/>
      <c r="T74" s="53"/>
      <c r="U74" s="53"/>
      <c r="V74" s="53"/>
    </row>
    <row r="75" spans="1:22" ht="20.100000000000001" customHeight="1" x14ac:dyDescent="0.25">
      <c r="A75" s="17" t="s">
        <v>84</v>
      </c>
      <c r="B75" s="18" t="s">
        <v>83</v>
      </c>
      <c r="C75" s="78" t="s">
        <v>9</v>
      </c>
      <c r="D75" s="18" t="s">
        <v>81</v>
      </c>
      <c r="E75" s="29">
        <v>8430</v>
      </c>
      <c r="F75" s="19" t="s">
        <v>85</v>
      </c>
      <c r="G75" s="51">
        <v>675</v>
      </c>
      <c r="H75" s="52">
        <v>989.99</v>
      </c>
      <c r="I75" s="25">
        <f t="shared" si="4"/>
        <v>0</v>
      </c>
      <c r="J75" s="11">
        <f t="shared" si="5"/>
        <v>0</v>
      </c>
      <c r="K75" s="22"/>
      <c r="L75" s="23"/>
      <c r="M75" s="42"/>
      <c r="N75" s="42"/>
      <c r="O75" s="42"/>
      <c r="P75" s="42"/>
      <c r="Q75" s="42"/>
      <c r="R75" s="22"/>
      <c r="S75" s="22"/>
      <c r="T75" s="53"/>
      <c r="U75" s="53"/>
      <c r="V75" s="53"/>
    </row>
    <row r="76" spans="1:22" ht="20.100000000000001" customHeight="1" x14ac:dyDescent="0.25">
      <c r="A76" s="17" t="s">
        <v>84</v>
      </c>
      <c r="B76" s="18" t="s">
        <v>83</v>
      </c>
      <c r="C76" s="78" t="s">
        <v>9</v>
      </c>
      <c r="D76" s="18" t="s">
        <v>81</v>
      </c>
      <c r="E76" s="29">
        <v>9990</v>
      </c>
      <c r="F76" s="19" t="s">
        <v>85</v>
      </c>
      <c r="G76" s="51">
        <v>675</v>
      </c>
      <c r="H76" s="52">
        <v>989.99</v>
      </c>
      <c r="I76" s="25">
        <f t="shared" si="4"/>
        <v>0</v>
      </c>
      <c r="J76" s="11">
        <f t="shared" si="5"/>
        <v>0</v>
      </c>
      <c r="K76" s="22"/>
      <c r="L76" s="23"/>
      <c r="M76" s="42"/>
      <c r="N76" s="42"/>
      <c r="O76" s="42"/>
      <c r="P76" s="42"/>
      <c r="Q76" s="42"/>
      <c r="R76" s="22"/>
      <c r="S76" s="22"/>
      <c r="T76" s="53"/>
      <c r="U76" s="53"/>
      <c r="V76" s="53"/>
    </row>
    <row r="77" spans="1:22" ht="20.100000000000001" customHeight="1" x14ac:dyDescent="0.25">
      <c r="A77" s="17" t="s">
        <v>87</v>
      </c>
      <c r="B77" s="18" t="s">
        <v>86</v>
      </c>
      <c r="C77" s="80" t="s">
        <v>9</v>
      </c>
      <c r="D77" s="18" t="s">
        <v>88</v>
      </c>
      <c r="E77" s="29">
        <v>9990</v>
      </c>
      <c r="F77" s="19" t="s">
        <v>77</v>
      </c>
      <c r="G77" s="51">
        <v>1420</v>
      </c>
      <c r="H77" s="52">
        <v>3149.99</v>
      </c>
      <c r="I77" s="25">
        <f t="shared" si="4"/>
        <v>0</v>
      </c>
      <c r="J77" s="11">
        <f t="shared" si="5"/>
        <v>0</v>
      </c>
      <c r="K77" s="22"/>
      <c r="L77" s="42"/>
      <c r="M77" s="42"/>
      <c r="N77" s="42"/>
      <c r="O77" s="42"/>
      <c r="P77" s="42"/>
      <c r="Q77" s="42"/>
      <c r="R77" s="44"/>
      <c r="S77" s="22"/>
      <c r="T77" s="53"/>
      <c r="U77" s="53"/>
      <c r="V77" s="53"/>
    </row>
    <row r="78" spans="1:22" ht="20.100000000000001" customHeight="1" x14ac:dyDescent="0.25">
      <c r="A78" s="12" t="s">
        <v>10</v>
      </c>
      <c r="B78" s="12" t="s">
        <v>11</v>
      </c>
      <c r="C78" s="12" t="s">
        <v>12</v>
      </c>
      <c r="D78" s="12" t="s">
        <v>13</v>
      </c>
      <c r="E78" s="12" t="s">
        <v>14</v>
      </c>
      <c r="F78" s="12" t="s">
        <v>15</v>
      </c>
      <c r="G78" s="12" t="s">
        <v>16</v>
      </c>
      <c r="H78" s="13" t="s">
        <v>17</v>
      </c>
      <c r="I78" s="31" t="s">
        <v>18</v>
      </c>
      <c r="J78" s="30" t="s">
        <v>19</v>
      </c>
      <c r="K78" s="10"/>
      <c r="L78" s="9">
        <v>34</v>
      </c>
      <c r="M78" s="9">
        <v>36</v>
      </c>
      <c r="N78" s="9">
        <v>38</v>
      </c>
      <c r="O78" s="9">
        <v>40</v>
      </c>
      <c r="P78" s="9">
        <v>42</v>
      </c>
      <c r="Q78" s="9">
        <v>44</v>
      </c>
      <c r="R78" s="9">
        <v>46</v>
      </c>
      <c r="S78" s="41">
        <v>48</v>
      </c>
      <c r="T78" s="53"/>
      <c r="U78" s="53"/>
      <c r="V78" s="53"/>
    </row>
    <row r="79" spans="1:22" ht="20.100000000000001" customHeight="1" x14ac:dyDescent="0.25">
      <c r="A79" s="17" t="s">
        <v>90</v>
      </c>
      <c r="B79" s="18" t="s">
        <v>89</v>
      </c>
      <c r="C79" s="81" t="s">
        <v>6</v>
      </c>
      <c r="D79" s="18" t="s">
        <v>96</v>
      </c>
      <c r="E79" s="28" t="s">
        <v>33</v>
      </c>
      <c r="F79" s="19" t="s">
        <v>31</v>
      </c>
      <c r="G79" s="51">
        <v>540</v>
      </c>
      <c r="H79" s="52">
        <v>849.99</v>
      </c>
      <c r="I79" s="25">
        <f t="shared" ref="I79:I100" si="6">G79*J79</f>
        <v>0</v>
      </c>
      <c r="J79" s="11">
        <f t="shared" ref="J79:J100" si="7">SUM(L79:Q79)</f>
        <v>0</v>
      </c>
      <c r="K79" s="23"/>
      <c r="L79" s="40"/>
      <c r="M79" s="40"/>
      <c r="N79" s="40"/>
      <c r="O79" s="40"/>
      <c r="P79" s="42"/>
      <c r="Q79" s="42"/>
      <c r="R79" s="42"/>
      <c r="S79" s="44"/>
      <c r="T79" s="53"/>
      <c r="U79" s="53"/>
      <c r="V79" s="53"/>
    </row>
    <row r="80" spans="1:22" ht="20.100000000000001" customHeight="1" x14ac:dyDescent="0.25">
      <c r="A80" s="17" t="s">
        <v>90</v>
      </c>
      <c r="B80" s="18" t="s">
        <v>89</v>
      </c>
      <c r="C80" s="81" t="s">
        <v>6</v>
      </c>
      <c r="D80" s="18" t="s">
        <v>96</v>
      </c>
      <c r="E80" s="38">
        <v>6160</v>
      </c>
      <c r="F80" s="19" t="s">
        <v>31</v>
      </c>
      <c r="G80" s="51">
        <v>540</v>
      </c>
      <c r="H80" s="52">
        <v>849.99</v>
      </c>
      <c r="I80" s="25">
        <f t="shared" si="6"/>
        <v>0</v>
      </c>
      <c r="J80" s="11">
        <f t="shared" si="7"/>
        <v>0</v>
      </c>
      <c r="K80" s="23"/>
      <c r="L80" s="40"/>
      <c r="M80" s="40"/>
      <c r="N80" s="40"/>
      <c r="O80" s="40"/>
      <c r="P80" s="42"/>
      <c r="Q80" s="42"/>
      <c r="R80" s="42"/>
      <c r="S80" s="44"/>
    </row>
    <row r="81" spans="1:19" ht="20.100000000000001" customHeight="1" x14ac:dyDescent="0.25">
      <c r="A81" s="17" t="s">
        <v>90</v>
      </c>
      <c r="B81" s="18" t="s">
        <v>89</v>
      </c>
      <c r="C81" s="81" t="s">
        <v>6</v>
      </c>
      <c r="D81" s="18" t="s">
        <v>96</v>
      </c>
      <c r="E81" s="38">
        <v>7530</v>
      </c>
      <c r="F81" s="19" t="s">
        <v>31</v>
      </c>
      <c r="G81" s="51">
        <v>540</v>
      </c>
      <c r="H81" s="52">
        <v>849.99</v>
      </c>
      <c r="I81" s="25">
        <f t="shared" si="6"/>
        <v>0</v>
      </c>
      <c r="J81" s="11">
        <f t="shared" si="7"/>
        <v>0</v>
      </c>
      <c r="K81" s="23"/>
      <c r="L81" s="40"/>
      <c r="M81" s="40"/>
      <c r="N81" s="40"/>
      <c r="O81" s="40"/>
      <c r="P81" s="42"/>
      <c r="Q81" s="42"/>
      <c r="R81" s="42"/>
      <c r="S81" s="44"/>
    </row>
    <row r="82" spans="1:19" ht="20.100000000000001" customHeight="1" x14ac:dyDescent="0.25">
      <c r="A82" s="17" t="s">
        <v>90</v>
      </c>
      <c r="B82" s="18" t="s">
        <v>89</v>
      </c>
      <c r="C82" s="81" t="s">
        <v>6</v>
      </c>
      <c r="D82" s="18" t="s">
        <v>96</v>
      </c>
      <c r="E82" s="38">
        <v>8430</v>
      </c>
      <c r="F82" s="19" t="s">
        <v>31</v>
      </c>
      <c r="G82" s="51">
        <v>540</v>
      </c>
      <c r="H82" s="52">
        <v>849.99</v>
      </c>
      <c r="I82" s="25">
        <f t="shared" si="6"/>
        <v>0</v>
      </c>
      <c r="J82" s="11">
        <f t="shared" si="7"/>
        <v>0</v>
      </c>
      <c r="K82" s="23"/>
      <c r="L82" s="40"/>
      <c r="M82" s="40"/>
      <c r="N82" s="40"/>
      <c r="O82" s="40"/>
      <c r="P82" s="42"/>
      <c r="Q82" s="42"/>
      <c r="R82" s="42"/>
      <c r="S82" s="44"/>
    </row>
    <row r="83" spans="1:19" ht="20.100000000000001" customHeight="1" x14ac:dyDescent="0.25">
      <c r="A83" s="17" t="s">
        <v>90</v>
      </c>
      <c r="B83" s="18" t="s">
        <v>89</v>
      </c>
      <c r="C83" s="81" t="s">
        <v>6</v>
      </c>
      <c r="D83" s="18" t="s">
        <v>96</v>
      </c>
      <c r="E83" s="38">
        <v>9990</v>
      </c>
      <c r="F83" s="19" t="s">
        <v>31</v>
      </c>
      <c r="G83" s="51">
        <v>540</v>
      </c>
      <c r="H83" s="52">
        <v>849.99</v>
      </c>
      <c r="I83" s="25">
        <f t="shared" si="6"/>
        <v>0</v>
      </c>
      <c r="J83" s="11">
        <f t="shared" si="7"/>
        <v>0</v>
      </c>
      <c r="K83" s="23"/>
      <c r="L83" s="40"/>
      <c r="M83" s="40"/>
      <c r="N83" s="40"/>
      <c r="O83" s="40"/>
      <c r="P83" s="42"/>
      <c r="Q83" s="42"/>
      <c r="R83" s="42"/>
      <c r="S83" s="44"/>
    </row>
    <row r="84" spans="1:19" ht="20.100000000000001" customHeight="1" x14ac:dyDescent="0.25">
      <c r="A84" s="24" t="s">
        <v>92</v>
      </c>
      <c r="B84" s="24" t="s">
        <v>91</v>
      </c>
      <c r="C84" s="81" t="s">
        <v>6</v>
      </c>
      <c r="D84" s="24" t="s">
        <v>97</v>
      </c>
      <c r="E84" s="38">
        <v>2040</v>
      </c>
      <c r="F84" s="19" t="s">
        <v>31</v>
      </c>
      <c r="G84" s="51">
        <v>605</v>
      </c>
      <c r="H84" s="52">
        <v>899.99</v>
      </c>
      <c r="I84" s="25">
        <f t="shared" si="6"/>
        <v>0</v>
      </c>
      <c r="J84" s="11">
        <f t="shared" si="7"/>
        <v>0</v>
      </c>
      <c r="K84" s="23"/>
      <c r="L84" s="40"/>
      <c r="M84" s="40"/>
      <c r="N84" s="40"/>
      <c r="O84" s="40"/>
      <c r="P84" s="42"/>
      <c r="Q84" s="42"/>
      <c r="R84" s="42"/>
      <c r="S84" s="44"/>
    </row>
    <row r="85" spans="1:19" ht="20.100000000000001" customHeight="1" x14ac:dyDescent="0.25">
      <c r="A85" s="24" t="s">
        <v>92</v>
      </c>
      <c r="B85" s="24" t="s">
        <v>91</v>
      </c>
      <c r="C85" s="81" t="s">
        <v>6</v>
      </c>
      <c r="D85" s="24" t="s">
        <v>97</v>
      </c>
      <c r="E85" s="38">
        <v>6160</v>
      </c>
      <c r="F85" s="19" t="s">
        <v>31</v>
      </c>
      <c r="G85" s="51">
        <v>605</v>
      </c>
      <c r="H85" s="52">
        <v>899.99</v>
      </c>
      <c r="I85" s="25">
        <f t="shared" si="6"/>
        <v>0</v>
      </c>
      <c r="J85" s="11">
        <f t="shared" si="7"/>
        <v>0</v>
      </c>
      <c r="K85" s="23"/>
      <c r="L85" s="40"/>
      <c r="M85" s="40"/>
      <c r="N85" s="40"/>
      <c r="O85" s="40"/>
      <c r="P85" s="42"/>
      <c r="Q85" s="42"/>
      <c r="R85" s="42"/>
      <c r="S85" s="44"/>
    </row>
    <row r="86" spans="1:19" ht="20.100000000000001" customHeight="1" x14ac:dyDescent="0.25">
      <c r="A86" s="24" t="s">
        <v>92</v>
      </c>
      <c r="B86" s="24" t="s">
        <v>91</v>
      </c>
      <c r="C86" s="81" t="s">
        <v>6</v>
      </c>
      <c r="D86" s="24" t="s">
        <v>97</v>
      </c>
      <c r="E86" s="38">
        <v>6580</v>
      </c>
      <c r="F86" s="19" t="s">
        <v>31</v>
      </c>
      <c r="G86" s="51">
        <v>605</v>
      </c>
      <c r="H86" s="52">
        <v>899.99</v>
      </c>
      <c r="I86" s="25">
        <f t="shared" si="6"/>
        <v>0</v>
      </c>
      <c r="J86" s="11">
        <f t="shared" si="7"/>
        <v>0</v>
      </c>
      <c r="K86" s="23"/>
      <c r="L86" s="40"/>
      <c r="M86" s="40"/>
      <c r="N86" s="40"/>
      <c r="O86" s="40"/>
      <c r="P86" s="42"/>
      <c r="Q86" s="42"/>
      <c r="R86" s="42"/>
      <c r="S86" s="44"/>
    </row>
    <row r="87" spans="1:19" ht="20.100000000000001" customHeight="1" x14ac:dyDescent="0.25">
      <c r="A87" s="24" t="s">
        <v>92</v>
      </c>
      <c r="B87" s="24" t="s">
        <v>91</v>
      </c>
      <c r="C87" s="81" t="s">
        <v>6</v>
      </c>
      <c r="D87" s="24" t="s">
        <v>97</v>
      </c>
      <c r="E87" s="38">
        <v>7530</v>
      </c>
      <c r="F87" s="19" t="s">
        <v>31</v>
      </c>
      <c r="G87" s="51">
        <v>605</v>
      </c>
      <c r="H87" s="52">
        <v>899.99</v>
      </c>
      <c r="I87" s="25">
        <f t="shared" si="6"/>
        <v>0</v>
      </c>
      <c r="J87" s="11">
        <f t="shared" si="7"/>
        <v>0</v>
      </c>
      <c r="K87" s="23"/>
      <c r="L87" s="40"/>
      <c r="M87" s="40"/>
      <c r="N87" s="40"/>
      <c r="O87" s="40"/>
      <c r="P87" s="42"/>
      <c r="Q87" s="42"/>
      <c r="R87" s="42"/>
      <c r="S87" s="44"/>
    </row>
    <row r="88" spans="1:19" ht="20.100000000000001" customHeight="1" x14ac:dyDescent="0.25">
      <c r="A88" s="24" t="s">
        <v>92</v>
      </c>
      <c r="B88" s="24" t="s">
        <v>91</v>
      </c>
      <c r="C88" s="81" t="s">
        <v>6</v>
      </c>
      <c r="D88" s="24" t="s">
        <v>97</v>
      </c>
      <c r="E88" s="38">
        <v>8430</v>
      </c>
      <c r="F88" s="19" t="s">
        <v>31</v>
      </c>
      <c r="G88" s="51">
        <v>605</v>
      </c>
      <c r="H88" s="52">
        <v>899.99</v>
      </c>
      <c r="I88" s="25">
        <f t="shared" si="6"/>
        <v>0</v>
      </c>
      <c r="J88" s="11">
        <f t="shared" si="7"/>
        <v>0</v>
      </c>
      <c r="K88" s="23"/>
      <c r="L88" s="40"/>
      <c r="M88" s="40"/>
      <c r="N88" s="40"/>
      <c r="O88" s="40"/>
      <c r="P88" s="42"/>
      <c r="Q88" s="42"/>
      <c r="R88" s="42"/>
      <c r="S88" s="44"/>
    </row>
    <row r="89" spans="1:19" ht="20.100000000000001" customHeight="1" x14ac:dyDescent="0.25">
      <c r="A89" s="24" t="s">
        <v>92</v>
      </c>
      <c r="B89" s="24" t="s">
        <v>91</v>
      </c>
      <c r="C89" s="81" t="s">
        <v>6</v>
      </c>
      <c r="D89" s="24" t="s">
        <v>97</v>
      </c>
      <c r="E89" s="38">
        <v>9990</v>
      </c>
      <c r="F89" s="19" t="s">
        <v>31</v>
      </c>
      <c r="G89" s="51">
        <v>605</v>
      </c>
      <c r="H89" s="52">
        <v>899.99</v>
      </c>
      <c r="I89" s="25">
        <f t="shared" si="6"/>
        <v>0</v>
      </c>
      <c r="J89" s="11">
        <f t="shared" si="7"/>
        <v>0</v>
      </c>
      <c r="K89" s="23"/>
      <c r="L89" s="40"/>
      <c r="M89" s="40"/>
      <c r="N89" s="40"/>
      <c r="O89" s="40"/>
      <c r="P89" s="42"/>
      <c r="Q89" s="42"/>
      <c r="R89" s="42"/>
      <c r="S89" s="44"/>
    </row>
    <row r="90" spans="1:19" ht="20.100000000000001" customHeight="1" x14ac:dyDescent="0.25">
      <c r="A90" s="24" t="s">
        <v>94</v>
      </c>
      <c r="B90" s="24" t="s">
        <v>93</v>
      </c>
      <c r="C90" s="81" t="s">
        <v>6</v>
      </c>
      <c r="D90" s="24" t="s">
        <v>97</v>
      </c>
      <c r="E90" s="38">
        <v>2040</v>
      </c>
      <c r="F90" s="19" t="s">
        <v>31</v>
      </c>
      <c r="G90" s="51">
        <v>560</v>
      </c>
      <c r="H90" s="52">
        <v>759.99</v>
      </c>
      <c r="I90" s="25">
        <f t="shared" si="6"/>
        <v>0</v>
      </c>
      <c r="J90" s="11">
        <f t="shared" si="7"/>
        <v>0</v>
      </c>
      <c r="K90" s="23"/>
      <c r="L90" s="40"/>
      <c r="M90" s="40"/>
      <c r="N90" s="40"/>
      <c r="O90" s="40"/>
      <c r="P90" s="42"/>
      <c r="Q90" s="42"/>
      <c r="R90" s="42"/>
      <c r="S90" s="44"/>
    </row>
    <row r="91" spans="1:19" ht="20.100000000000001" customHeight="1" x14ac:dyDescent="0.25">
      <c r="A91" s="24" t="s">
        <v>94</v>
      </c>
      <c r="B91" s="24" t="s">
        <v>93</v>
      </c>
      <c r="C91" s="81" t="s">
        <v>6</v>
      </c>
      <c r="D91" s="24" t="s">
        <v>97</v>
      </c>
      <c r="E91" s="38">
        <v>6160</v>
      </c>
      <c r="F91" s="19" t="s">
        <v>31</v>
      </c>
      <c r="G91" s="51">
        <v>560</v>
      </c>
      <c r="H91" s="52">
        <v>759.99</v>
      </c>
      <c r="I91" s="25">
        <f t="shared" si="6"/>
        <v>0</v>
      </c>
      <c r="J91" s="11">
        <f t="shared" si="7"/>
        <v>0</v>
      </c>
      <c r="K91" s="23"/>
      <c r="L91" s="40"/>
      <c r="M91" s="40"/>
      <c r="N91" s="40"/>
      <c r="O91" s="40"/>
      <c r="P91" s="42"/>
      <c r="Q91" s="42"/>
      <c r="R91" s="42"/>
      <c r="S91" s="44"/>
    </row>
    <row r="92" spans="1:19" ht="20.100000000000001" customHeight="1" x14ac:dyDescent="0.25">
      <c r="A92" s="24" t="s">
        <v>94</v>
      </c>
      <c r="B92" s="24" t="s">
        <v>93</v>
      </c>
      <c r="C92" s="81" t="s">
        <v>6</v>
      </c>
      <c r="D92" s="24" t="s">
        <v>97</v>
      </c>
      <c r="E92" s="38">
        <v>8430</v>
      </c>
      <c r="F92" s="19" t="s">
        <v>31</v>
      </c>
      <c r="G92" s="51">
        <v>560</v>
      </c>
      <c r="H92" s="52">
        <v>759.99</v>
      </c>
      <c r="I92" s="25">
        <f t="shared" si="6"/>
        <v>0</v>
      </c>
      <c r="J92" s="11">
        <f t="shared" si="7"/>
        <v>0</v>
      </c>
      <c r="K92" s="23"/>
      <c r="L92" s="40"/>
      <c r="M92" s="40"/>
      <c r="N92" s="40"/>
      <c r="O92" s="40"/>
      <c r="P92" s="42"/>
      <c r="Q92" s="42"/>
      <c r="R92" s="42"/>
      <c r="S92" s="44"/>
    </row>
    <row r="93" spans="1:19" ht="20.100000000000001" customHeight="1" x14ac:dyDescent="0.25">
      <c r="A93" s="24" t="s">
        <v>94</v>
      </c>
      <c r="B93" s="24" t="s">
        <v>93</v>
      </c>
      <c r="C93" s="81" t="s">
        <v>6</v>
      </c>
      <c r="D93" s="24" t="s">
        <v>97</v>
      </c>
      <c r="E93" s="38">
        <v>9990</v>
      </c>
      <c r="F93" s="19" t="s">
        <v>31</v>
      </c>
      <c r="G93" s="51">
        <v>560</v>
      </c>
      <c r="H93" s="52">
        <v>759.99</v>
      </c>
      <c r="I93" s="25">
        <f t="shared" si="6"/>
        <v>0</v>
      </c>
      <c r="J93" s="11">
        <f t="shared" si="7"/>
        <v>0</v>
      </c>
      <c r="K93" s="23"/>
      <c r="L93" s="40"/>
      <c r="M93" s="40"/>
      <c r="N93" s="40"/>
      <c r="O93" s="40"/>
      <c r="P93" s="42"/>
      <c r="Q93" s="42"/>
      <c r="R93" s="42"/>
      <c r="S93" s="44"/>
    </row>
    <row r="94" spans="1:19" ht="20.100000000000001" customHeight="1" x14ac:dyDescent="0.25">
      <c r="A94" s="24" t="s">
        <v>98</v>
      </c>
      <c r="B94" s="24" t="s">
        <v>95</v>
      </c>
      <c r="C94" s="81" t="s">
        <v>6</v>
      </c>
      <c r="D94" s="24" t="s">
        <v>97</v>
      </c>
      <c r="E94" s="38">
        <v>2040</v>
      </c>
      <c r="F94" s="19" t="s">
        <v>31</v>
      </c>
      <c r="G94" s="51">
        <v>380</v>
      </c>
      <c r="H94" s="52">
        <v>579.99</v>
      </c>
      <c r="I94" s="25">
        <f t="shared" si="6"/>
        <v>0</v>
      </c>
      <c r="J94" s="11">
        <f t="shared" si="7"/>
        <v>0</v>
      </c>
      <c r="K94" s="23"/>
      <c r="L94" s="40"/>
      <c r="M94" s="40"/>
      <c r="N94" s="40"/>
      <c r="O94" s="40"/>
      <c r="P94" s="42"/>
      <c r="Q94" s="42"/>
      <c r="R94" s="42"/>
      <c r="S94" s="44"/>
    </row>
    <row r="95" spans="1:19" ht="20.100000000000001" customHeight="1" x14ac:dyDescent="0.25">
      <c r="A95" s="24" t="s">
        <v>46</v>
      </c>
      <c r="B95" s="24" t="s">
        <v>95</v>
      </c>
      <c r="C95" s="81" t="s">
        <v>6</v>
      </c>
      <c r="D95" s="24" t="s">
        <v>97</v>
      </c>
      <c r="E95" s="38">
        <v>6160</v>
      </c>
      <c r="F95" s="19" t="s">
        <v>31</v>
      </c>
      <c r="G95" s="51">
        <v>380</v>
      </c>
      <c r="H95" s="52">
        <v>579.99</v>
      </c>
      <c r="I95" s="25">
        <f t="shared" si="6"/>
        <v>0</v>
      </c>
      <c r="J95" s="11">
        <f t="shared" si="7"/>
        <v>0</v>
      </c>
      <c r="K95" s="23"/>
      <c r="L95" s="40"/>
      <c r="M95" s="40"/>
      <c r="N95" s="40"/>
      <c r="O95" s="40"/>
      <c r="P95" s="42"/>
      <c r="Q95" s="42"/>
      <c r="R95" s="42"/>
      <c r="S95" s="44"/>
    </row>
    <row r="96" spans="1:19" ht="20.100000000000001" customHeight="1" x14ac:dyDescent="0.25">
      <c r="A96" s="24" t="s">
        <v>99</v>
      </c>
      <c r="B96" s="24" t="s">
        <v>95</v>
      </c>
      <c r="C96" s="81" t="s">
        <v>6</v>
      </c>
      <c r="D96" s="24" t="s">
        <v>97</v>
      </c>
      <c r="E96" s="38">
        <v>8430</v>
      </c>
      <c r="F96" s="19" t="s">
        <v>31</v>
      </c>
      <c r="G96" s="51">
        <v>380</v>
      </c>
      <c r="H96" s="52">
        <v>579.99</v>
      </c>
      <c r="I96" s="25">
        <f t="shared" si="6"/>
        <v>0</v>
      </c>
      <c r="J96" s="11">
        <f t="shared" si="7"/>
        <v>0</v>
      </c>
      <c r="K96" s="23"/>
      <c r="L96" s="40"/>
      <c r="M96" s="40"/>
      <c r="N96" s="40"/>
      <c r="O96" s="40"/>
      <c r="P96" s="42"/>
      <c r="Q96" s="42"/>
      <c r="R96" s="42"/>
      <c r="S96" s="44"/>
    </row>
    <row r="97" spans="1:19" ht="20.100000000000001" customHeight="1" x14ac:dyDescent="0.25">
      <c r="A97" s="24" t="s">
        <v>100</v>
      </c>
      <c r="B97" s="24" t="s">
        <v>95</v>
      </c>
      <c r="C97" s="81" t="s">
        <v>6</v>
      </c>
      <c r="D97" s="24" t="s">
        <v>97</v>
      </c>
      <c r="E97" s="38">
        <v>9990</v>
      </c>
      <c r="F97" s="19" t="s">
        <v>31</v>
      </c>
      <c r="G97" s="51">
        <v>380</v>
      </c>
      <c r="H97" s="52">
        <v>579.99</v>
      </c>
      <c r="I97" s="25">
        <f t="shared" si="6"/>
        <v>0</v>
      </c>
      <c r="J97" s="11">
        <f t="shared" si="7"/>
        <v>0</v>
      </c>
      <c r="K97" s="23"/>
      <c r="L97" s="40"/>
      <c r="M97" s="40"/>
      <c r="N97" s="40"/>
      <c r="O97" s="40"/>
      <c r="P97" s="42"/>
      <c r="Q97" s="42"/>
      <c r="R97" s="42"/>
      <c r="S97" s="44"/>
    </row>
    <row r="98" spans="1:19" ht="20.100000000000001" customHeight="1" x14ac:dyDescent="0.25">
      <c r="A98" s="24" t="s">
        <v>76</v>
      </c>
      <c r="B98" s="24" t="s">
        <v>101</v>
      </c>
      <c r="C98" s="81" t="s">
        <v>6</v>
      </c>
      <c r="D98" s="24" t="s">
        <v>82</v>
      </c>
      <c r="E98" s="38">
        <v>2015</v>
      </c>
      <c r="F98" s="19" t="s">
        <v>31</v>
      </c>
      <c r="G98" s="51">
        <v>360</v>
      </c>
      <c r="H98" s="52">
        <v>539.99</v>
      </c>
      <c r="I98" s="25">
        <f t="shared" si="6"/>
        <v>0</v>
      </c>
      <c r="J98" s="11">
        <f t="shared" si="7"/>
        <v>0</v>
      </c>
      <c r="K98" s="23"/>
      <c r="L98" s="40"/>
      <c r="M98" s="40"/>
      <c r="N98" s="40"/>
      <c r="O98" s="40"/>
      <c r="P98" s="42"/>
      <c r="Q98" s="42"/>
      <c r="R98" s="42"/>
      <c r="S98" s="44"/>
    </row>
    <row r="99" spans="1:19" ht="20.100000000000001" customHeight="1" x14ac:dyDescent="0.25">
      <c r="A99" s="24" t="s">
        <v>76</v>
      </c>
      <c r="B99" s="24" t="s">
        <v>101</v>
      </c>
      <c r="C99" s="81" t="s">
        <v>6</v>
      </c>
      <c r="D99" s="24" t="s">
        <v>82</v>
      </c>
      <c r="E99" s="38">
        <v>8830</v>
      </c>
      <c r="F99" s="19" t="s">
        <v>31</v>
      </c>
      <c r="G99" s="51">
        <v>360</v>
      </c>
      <c r="H99" s="52">
        <v>539.99</v>
      </c>
      <c r="I99" s="25">
        <f t="shared" si="6"/>
        <v>0</v>
      </c>
      <c r="J99" s="11">
        <f t="shared" si="7"/>
        <v>0</v>
      </c>
      <c r="K99" s="23"/>
      <c r="L99" s="40"/>
      <c r="M99" s="40"/>
      <c r="N99" s="40"/>
      <c r="O99" s="40"/>
      <c r="P99" s="42"/>
      <c r="Q99" s="42"/>
      <c r="R99" s="42"/>
      <c r="S99" s="44"/>
    </row>
    <row r="100" spans="1:19" ht="20.100000000000001" customHeight="1" x14ac:dyDescent="0.25">
      <c r="A100" s="24" t="s">
        <v>76</v>
      </c>
      <c r="B100" s="24" t="s">
        <v>101</v>
      </c>
      <c r="C100" s="81" t="s">
        <v>6</v>
      </c>
      <c r="D100" s="24" t="s">
        <v>82</v>
      </c>
      <c r="E100" s="38">
        <v>9680</v>
      </c>
      <c r="F100" s="19" t="s">
        <v>31</v>
      </c>
      <c r="G100" s="51">
        <v>360</v>
      </c>
      <c r="H100" s="52">
        <v>539.99</v>
      </c>
      <c r="I100" s="25">
        <f t="shared" si="6"/>
        <v>0</v>
      </c>
      <c r="J100" s="11">
        <f t="shared" si="7"/>
        <v>0</v>
      </c>
      <c r="K100" s="23"/>
      <c r="L100" s="40"/>
      <c r="M100" s="40"/>
      <c r="N100" s="40"/>
      <c r="O100" s="40"/>
      <c r="P100" s="42"/>
      <c r="Q100" s="42"/>
      <c r="R100" s="42"/>
      <c r="S100" s="44"/>
    </row>
    <row r="101" spans="1:19" x14ac:dyDescent="0.25">
      <c r="I101" s="55">
        <f>SUM(I5:I100)</f>
        <v>0</v>
      </c>
      <c r="J101" s="55">
        <f>SUM(J5:J100)</f>
        <v>0</v>
      </c>
    </row>
  </sheetData>
  <mergeCells count="2">
    <mergeCell ref="A3:J3"/>
    <mergeCell ref="A27:J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V101"/>
  <sheetViews>
    <sheetView tabSelected="1" topLeftCell="A49" zoomScaleNormal="100" workbookViewId="0">
      <selection activeCell="H72" sqref="H72"/>
    </sheetView>
  </sheetViews>
  <sheetFormatPr defaultRowHeight="15" x14ac:dyDescent="0.25"/>
  <cols>
    <col min="1" max="1" width="16.85546875" style="32" customWidth="1"/>
    <col min="2" max="2" width="25.7109375" style="32" customWidth="1"/>
    <col min="3" max="3" width="9.140625" style="21"/>
    <col min="4" max="4" width="22.5703125" style="32" customWidth="1"/>
    <col min="5" max="5" width="17.42578125" style="21" customWidth="1"/>
    <col min="6" max="6" width="19.28515625" style="32" customWidth="1"/>
    <col min="7" max="7" width="18.5703125" style="50" customWidth="1"/>
    <col min="8" max="8" width="18.5703125" style="14" customWidth="1"/>
    <col min="9" max="9" width="14.28515625" style="21" customWidth="1"/>
    <col min="10" max="10" width="9.140625" style="11"/>
    <col min="11" max="18" width="9.140625" style="21"/>
    <col min="19" max="16384" width="9.140625" style="32"/>
  </cols>
  <sheetData>
    <row r="3" spans="1:21" ht="20.100000000000001" customHeight="1" x14ac:dyDescent="0.25">
      <c r="A3" s="99" t="s">
        <v>104</v>
      </c>
      <c r="B3" s="100"/>
      <c r="C3" s="100"/>
      <c r="D3" s="100"/>
      <c r="E3" s="100"/>
      <c r="F3" s="100"/>
      <c r="G3" s="100"/>
      <c r="H3" s="100"/>
      <c r="I3" s="100"/>
      <c r="J3" s="101"/>
      <c r="K3" s="10"/>
      <c r="L3" s="9">
        <v>44</v>
      </c>
      <c r="M3" s="9">
        <v>46</v>
      </c>
      <c r="N3" s="9">
        <v>48</v>
      </c>
      <c r="O3" s="9">
        <v>50</v>
      </c>
      <c r="P3" s="9">
        <v>52</v>
      </c>
      <c r="Q3" s="9">
        <v>54</v>
      </c>
      <c r="R3" s="9">
        <v>56</v>
      </c>
      <c r="S3" s="41">
        <v>58</v>
      </c>
      <c r="T3" s="41">
        <v>60</v>
      </c>
      <c r="U3" s="41">
        <v>62</v>
      </c>
    </row>
    <row r="4" spans="1:21" ht="20.100000000000001" customHeight="1" x14ac:dyDescent="0.25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2" t="s">
        <v>172</v>
      </c>
      <c r="H4" s="13" t="s">
        <v>17</v>
      </c>
      <c r="I4" s="31" t="s">
        <v>18</v>
      </c>
      <c r="J4" s="30" t="s">
        <v>19</v>
      </c>
      <c r="K4" s="15"/>
      <c r="L4" s="16"/>
      <c r="M4" s="16"/>
      <c r="N4" s="16"/>
      <c r="O4" s="16"/>
      <c r="P4" s="16"/>
      <c r="Q4" s="16"/>
      <c r="R4" s="16"/>
      <c r="S4" s="16"/>
      <c r="T4" s="56"/>
      <c r="U4" s="56"/>
    </row>
    <row r="5" spans="1:21" ht="20.100000000000001" customHeight="1" x14ac:dyDescent="0.25">
      <c r="A5" s="17" t="s">
        <v>114</v>
      </c>
      <c r="B5" s="18" t="s">
        <v>106</v>
      </c>
      <c r="C5" s="79" t="s">
        <v>108</v>
      </c>
      <c r="D5" s="18" t="s">
        <v>7</v>
      </c>
      <c r="E5" s="28" t="s">
        <v>32</v>
      </c>
      <c r="F5" s="19" t="s">
        <v>105</v>
      </c>
      <c r="G5" s="51">
        <v>2340</v>
      </c>
      <c r="H5" s="52">
        <v>3549.99</v>
      </c>
      <c r="I5" s="25">
        <f>G5*J5</f>
        <v>0</v>
      </c>
      <c r="J5" s="11">
        <f>SUM(L5:Q5)</f>
        <v>0</v>
      </c>
      <c r="K5" s="23"/>
      <c r="L5" s="40"/>
      <c r="M5" s="40"/>
      <c r="N5" s="40"/>
      <c r="O5" s="40"/>
      <c r="P5" s="42"/>
      <c r="Q5" s="42"/>
      <c r="R5" s="42"/>
      <c r="S5" s="44"/>
      <c r="T5" s="44"/>
      <c r="U5" s="24"/>
    </row>
    <row r="6" spans="1:21" ht="20.100000000000001" customHeight="1" x14ac:dyDescent="0.25">
      <c r="A6" s="17" t="s">
        <v>114</v>
      </c>
      <c r="B6" s="18" t="s">
        <v>106</v>
      </c>
      <c r="C6" s="79" t="s">
        <v>108</v>
      </c>
      <c r="D6" s="18" t="s">
        <v>7</v>
      </c>
      <c r="E6" s="28" t="s">
        <v>33</v>
      </c>
      <c r="F6" s="19" t="s">
        <v>105</v>
      </c>
      <c r="G6" s="51">
        <v>2340</v>
      </c>
      <c r="H6" s="52">
        <v>3549.99</v>
      </c>
      <c r="I6" s="25">
        <f t="shared" ref="I6:I68" si="0">G6*J6</f>
        <v>0</v>
      </c>
      <c r="J6" s="11">
        <f t="shared" ref="J6:J68" si="1">SUM(L6:Q6)</f>
        <v>0</v>
      </c>
      <c r="K6" s="23"/>
      <c r="L6" s="40"/>
      <c r="M6" s="40"/>
      <c r="N6" s="40"/>
      <c r="O6" s="40"/>
      <c r="P6" s="42"/>
      <c r="Q6" s="42"/>
      <c r="R6" s="42"/>
      <c r="S6" s="44"/>
      <c r="T6" s="44"/>
      <c r="U6" s="24"/>
    </row>
    <row r="7" spans="1:21" ht="20.100000000000001" customHeight="1" x14ac:dyDescent="0.25">
      <c r="A7" s="46" t="s">
        <v>115</v>
      </c>
      <c r="B7" s="48" t="s">
        <v>107</v>
      </c>
      <c r="C7" s="79" t="s">
        <v>108</v>
      </c>
      <c r="D7" s="48" t="s">
        <v>7</v>
      </c>
      <c r="E7" s="47" t="s">
        <v>33</v>
      </c>
      <c r="F7" s="19" t="s">
        <v>105</v>
      </c>
      <c r="G7" s="51">
        <v>2250</v>
      </c>
      <c r="H7" s="52">
        <v>3499.99</v>
      </c>
      <c r="I7" s="25">
        <f t="shared" si="0"/>
        <v>0</v>
      </c>
      <c r="J7" s="11">
        <f t="shared" si="1"/>
        <v>0</v>
      </c>
      <c r="K7" s="23"/>
      <c r="L7" s="40"/>
      <c r="M7" s="40"/>
      <c r="N7" s="40"/>
      <c r="O7" s="40"/>
      <c r="P7" s="42"/>
      <c r="Q7" s="42"/>
      <c r="R7" s="42"/>
      <c r="S7" s="44"/>
      <c r="T7" s="44"/>
      <c r="U7" s="24"/>
    </row>
    <row r="8" spans="1:21" ht="20.100000000000001" customHeight="1" x14ac:dyDescent="0.25">
      <c r="A8" s="46" t="s">
        <v>115</v>
      </c>
      <c r="B8" s="48" t="s">
        <v>107</v>
      </c>
      <c r="C8" s="79" t="s">
        <v>108</v>
      </c>
      <c r="D8" s="48" t="s">
        <v>7</v>
      </c>
      <c r="E8" s="47" t="s">
        <v>36</v>
      </c>
      <c r="F8" s="19" t="s">
        <v>105</v>
      </c>
      <c r="G8" s="51">
        <v>2250</v>
      </c>
      <c r="H8" s="52">
        <v>3499.99</v>
      </c>
      <c r="I8" s="25">
        <f t="shared" si="0"/>
        <v>0</v>
      </c>
      <c r="J8" s="11">
        <f t="shared" si="1"/>
        <v>0</v>
      </c>
      <c r="K8" s="23"/>
      <c r="L8" s="40"/>
      <c r="M8" s="40"/>
      <c r="N8" s="40"/>
      <c r="O8" s="40"/>
      <c r="P8" s="42"/>
      <c r="Q8" s="42"/>
      <c r="R8" s="42"/>
      <c r="S8" s="44"/>
      <c r="T8" s="44"/>
      <c r="U8" s="24"/>
    </row>
    <row r="9" spans="1:21" ht="20.100000000000001" customHeight="1" x14ac:dyDescent="0.25">
      <c r="A9" s="46" t="s">
        <v>115</v>
      </c>
      <c r="B9" s="48" t="s">
        <v>107</v>
      </c>
      <c r="C9" s="79" t="s">
        <v>108</v>
      </c>
      <c r="D9" s="48" t="s">
        <v>7</v>
      </c>
      <c r="E9" s="49">
        <v>8430</v>
      </c>
      <c r="F9" s="19" t="s">
        <v>105</v>
      </c>
      <c r="G9" s="51">
        <v>2250</v>
      </c>
      <c r="H9" s="52">
        <v>3499.99</v>
      </c>
      <c r="I9" s="25">
        <f t="shared" si="0"/>
        <v>0</v>
      </c>
      <c r="J9" s="11">
        <f t="shared" si="1"/>
        <v>0</v>
      </c>
      <c r="K9" s="23"/>
      <c r="L9" s="40"/>
      <c r="M9" s="40"/>
      <c r="N9" s="40"/>
      <c r="O9" s="40"/>
      <c r="P9" s="42"/>
      <c r="Q9" s="42"/>
      <c r="R9" s="42"/>
      <c r="S9" s="44"/>
      <c r="T9" s="44"/>
      <c r="U9" s="24"/>
    </row>
    <row r="10" spans="1:21" ht="20.100000000000001" customHeight="1" x14ac:dyDescent="0.25">
      <c r="A10" s="46" t="s">
        <v>115</v>
      </c>
      <c r="B10" s="48" t="s">
        <v>107</v>
      </c>
      <c r="C10" s="79" t="s">
        <v>108</v>
      </c>
      <c r="D10" s="48" t="s">
        <v>7</v>
      </c>
      <c r="E10" s="47" t="s">
        <v>37</v>
      </c>
      <c r="F10" s="19" t="s">
        <v>105</v>
      </c>
      <c r="G10" s="51">
        <v>2250</v>
      </c>
      <c r="H10" s="52">
        <v>3499.99</v>
      </c>
      <c r="I10" s="25">
        <f t="shared" si="0"/>
        <v>0</v>
      </c>
      <c r="J10" s="11">
        <f t="shared" si="1"/>
        <v>0</v>
      </c>
      <c r="K10" s="23"/>
      <c r="L10" s="40"/>
      <c r="M10" s="40"/>
      <c r="N10" s="40"/>
      <c r="O10" s="40"/>
      <c r="P10" s="42"/>
      <c r="Q10" s="42"/>
      <c r="R10" s="42"/>
      <c r="S10" s="44"/>
      <c r="T10" s="44"/>
      <c r="U10" s="24"/>
    </row>
    <row r="11" spans="1:21" ht="20.100000000000001" customHeight="1" x14ac:dyDescent="0.25">
      <c r="A11" s="46" t="s">
        <v>115</v>
      </c>
      <c r="B11" s="48" t="s">
        <v>107</v>
      </c>
      <c r="C11" s="79" t="s">
        <v>108</v>
      </c>
      <c r="D11" s="48" t="s">
        <v>7</v>
      </c>
      <c r="E11" s="49">
        <v>9990</v>
      </c>
      <c r="F11" s="19" t="s">
        <v>105</v>
      </c>
      <c r="G11" s="51">
        <v>2250</v>
      </c>
      <c r="H11" s="52">
        <v>3499.99</v>
      </c>
      <c r="I11" s="25">
        <f t="shared" si="0"/>
        <v>0</v>
      </c>
      <c r="J11" s="11">
        <f t="shared" si="1"/>
        <v>0</v>
      </c>
      <c r="K11" s="23"/>
      <c r="L11" s="40"/>
      <c r="M11" s="40"/>
      <c r="N11" s="40"/>
      <c r="O11" s="40"/>
      <c r="P11" s="42"/>
      <c r="Q11" s="42"/>
      <c r="R11" s="42"/>
      <c r="S11" s="44"/>
      <c r="T11" s="44"/>
      <c r="U11" s="24"/>
    </row>
    <row r="12" spans="1:21" ht="20.100000000000001" customHeight="1" x14ac:dyDescent="0.25">
      <c r="A12" s="17" t="s">
        <v>116</v>
      </c>
      <c r="B12" s="18" t="s">
        <v>109</v>
      </c>
      <c r="C12" s="79" t="s">
        <v>108</v>
      </c>
      <c r="D12" s="48" t="s">
        <v>7</v>
      </c>
      <c r="E12" s="49">
        <v>2040</v>
      </c>
      <c r="F12" s="19" t="s">
        <v>105</v>
      </c>
      <c r="G12" s="51">
        <v>2340</v>
      </c>
      <c r="H12" s="52">
        <v>3549.99</v>
      </c>
      <c r="I12" s="25">
        <f t="shared" si="0"/>
        <v>0</v>
      </c>
      <c r="J12" s="11">
        <f t="shared" si="1"/>
        <v>0</v>
      </c>
      <c r="K12" s="23"/>
      <c r="L12" s="40"/>
      <c r="M12" s="40"/>
      <c r="N12" s="40"/>
      <c r="O12" s="40"/>
      <c r="P12" s="42"/>
      <c r="Q12" s="42"/>
      <c r="R12" s="42"/>
      <c r="S12" s="44"/>
      <c r="T12" s="44"/>
      <c r="U12" s="24"/>
    </row>
    <row r="13" spans="1:21" ht="20.100000000000001" customHeight="1" x14ac:dyDescent="0.25">
      <c r="A13" s="17" t="s">
        <v>116</v>
      </c>
      <c r="B13" s="18" t="s">
        <v>109</v>
      </c>
      <c r="C13" s="79" t="s">
        <v>108</v>
      </c>
      <c r="D13" s="48" t="s">
        <v>7</v>
      </c>
      <c r="E13" s="49">
        <v>2041</v>
      </c>
      <c r="F13" s="19" t="s">
        <v>105</v>
      </c>
      <c r="G13" s="51">
        <v>2340</v>
      </c>
      <c r="H13" s="52">
        <v>3549.99</v>
      </c>
      <c r="I13" s="25">
        <f t="shared" si="0"/>
        <v>0</v>
      </c>
      <c r="J13" s="11">
        <f t="shared" si="1"/>
        <v>0</v>
      </c>
      <c r="K13" s="23"/>
      <c r="L13" s="40"/>
      <c r="M13" s="40"/>
      <c r="N13" s="40"/>
      <c r="O13" s="40"/>
      <c r="P13" s="42"/>
      <c r="Q13" s="42"/>
      <c r="R13" s="42"/>
      <c r="S13" s="44"/>
      <c r="T13" s="44"/>
      <c r="U13" s="24"/>
    </row>
    <row r="14" spans="1:21" ht="20.100000000000001" customHeight="1" x14ac:dyDescent="0.25">
      <c r="A14" s="17" t="s">
        <v>116</v>
      </c>
      <c r="B14" s="18" t="s">
        <v>109</v>
      </c>
      <c r="C14" s="79" t="s">
        <v>108</v>
      </c>
      <c r="D14" s="48" t="s">
        <v>7</v>
      </c>
      <c r="E14" s="49">
        <v>8430</v>
      </c>
      <c r="F14" s="19" t="s">
        <v>105</v>
      </c>
      <c r="G14" s="51">
        <v>2340</v>
      </c>
      <c r="H14" s="52">
        <v>3549.99</v>
      </c>
      <c r="I14" s="25">
        <f t="shared" si="0"/>
        <v>0</v>
      </c>
      <c r="J14" s="11">
        <f t="shared" si="1"/>
        <v>0</v>
      </c>
      <c r="K14" s="23"/>
      <c r="L14" s="40"/>
      <c r="M14" s="40"/>
      <c r="N14" s="40"/>
      <c r="O14" s="40"/>
      <c r="P14" s="42"/>
      <c r="Q14" s="42"/>
      <c r="R14" s="42"/>
      <c r="S14" s="44"/>
      <c r="T14" s="44"/>
      <c r="U14" s="24"/>
    </row>
    <row r="15" spans="1:21" ht="20.100000000000001" customHeight="1" x14ac:dyDescent="0.25">
      <c r="A15" s="17" t="s">
        <v>116</v>
      </c>
      <c r="B15" s="18" t="s">
        <v>109</v>
      </c>
      <c r="C15" s="79" t="s">
        <v>108</v>
      </c>
      <c r="D15" s="48" t="s">
        <v>7</v>
      </c>
      <c r="E15" s="49">
        <v>9990</v>
      </c>
      <c r="F15" s="19" t="s">
        <v>105</v>
      </c>
      <c r="G15" s="51">
        <v>2340</v>
      </c>
      <c r="H15" s="52">
        <v>3549.99</v>
      </c>
      <c r="I15" s="25">
        <f t="shared" si="0"/>
        <v>0</v>
      </c>
      <c r="J15" s="11">
        <f t="shared" si="1"/>
        <v>0</v>
      </c>
      <c r="K15" s="23"/>
      <c r="L15" s="40"/>
      <c r="M15" s="40"/>
      <c r="N15" s="40"/>
      <c r="O15" s="40"/>
      <c r="P15" s="42"/>
      <c r="Q15" s="42"/>
      <c r="R15" s="42"/>
      <c r="S15" s="44"/>
      <c r="T15" s="44"/>
      <c r="U15" s="24"/>
    </row>
    <row r="16" spans="1:21" ht="20.100000000000001" customHeight="1" x14ac:dyDescent="0.25">
      <c r="A16" s="17" t="s">
        <v>116</v>
      </c>
      <c r="B16" s="18" t="s">
        <v>109</v>
      </c>
      <c r="C16" s="79" t="s">
        <v>108</v>
      </c>
      <c r="D16" s="48" t="s">
        <v>7</v>
      </c>
      <c r="E16" s="49">
        <v>9991</v>
      </c>
      <c r="F16" s="19" t="s">
        <v>105</v>
      </c>
      <c r="G16" s="51">
        <v>2340</v>
      </c>
      <c r="H16" s="52">
        <v>3549.99</v>
      </c>
      <c r="I16" s="25">
        <f t="shared" si="0"/>
        <v>0</v>
      </c>
      <c r="J16" s="11">
        <f t="shared" si="1"/>
        <v>0</v>
      </c>
      <c r="K16" s="23"/>
      <c r="L16" s="40"/>
      <c r="M16" s="40"/>
      <c r="N16" s="40"/>
      <c r="O16" s="40"/>
      <c r="P16" s="42"/>
      <c r="Q16" s="42"/>
      <c r="R16" s="42"/>
      <c r="S16" s="44"/>
      <c r="T16" s="44"/>
      <c r="U16" s="24"/>
    </row>
    <row r="17" spans="1:21" ht="20.100000000000001" customHeight="1" x14ac:dyDescent="0.25">
      <c r="A17" s="46" t="s">
        <v>121</v>
      </c>
      <c r="B17" s="48" t="s">
        <v>110</v>
      </c>
      <c r="C17" s="79" t="s">
        <v>108</v>
      </c>
      <c r="D17" s="48" t="s">
        <v>8</v>
      </c>
      <c r="E17" s="49">
        <v>2040</v>
      </c>
      <c r="F17" s="19" t="s">
        <v>105</v>
      </c>
      <c r="G17" s="51">
        <v>1260</v>
      </c>
      <c r="H17" s="52">
        <v>1889.99</v>
      </c>
      <c r="I17" s="25">
        <f t="shared" si="0"/>
        <v>0</v>
      </c>
      <c r="J17" s="11">
        <f t="shared" si="1"/>
        <v>0</v>
      </c>
      <c r="K17" s="23"/>
      <c r="L17" s="40"/>
      <c r="M17" s="40"/>
      <c r="N17" s="40"/>
      <c r="O17" s="40"/>
      <c r="P17" s="42"/>
      <c r="Q17" s="42"/>
      <c r="R17" s="42"/>
      <c r="S17" s="44"/>
      <c r="T17" s="44"/>
      <c r="U17" s="24"/>
    </row>
    <row r="18" spans="1:21" ht="20.100000000000001" customHeight="1" x14ac:dyDescent="0.25">
      <c r="A18" s="46" t="s">
        <v>121</v>
      </c>
      <c r="B18" s="48" t="s">
        <v>110</v>
      </c>
      <c r="C18" s="79" t="s">
        <v>108</v>
      </c>
      <c r="D18" s="48" t="s">
        <v>8</v>
      </c>
      <c r="E18" s="49">
        <v>2041</v>
      </c>
      <c r="F18" s="19" t="s">
        <v>105</v>
      </c>
      <c r="G18" s="51">
        <v>1260</v>
      </c>
      <c r="H18" s="52">
        <v>1889.99</v>
      </c>
      <c r="I18" s="25">
        <f t="shared" si="0"/>
        <v>0</v>
      </c>
      <c r="J18" s="11">
        <f t="shared" si="1"/>
        <v>0</v>
      </c>
      <c r="K18" s="23"/>
      <c r="L18" s="40"/>
      <c r="M18" s="40"/>
      <c r="N18" s="40"/>
      <c r="O18" s="40"/>
      <c r="P18" s="42"/>
      <c r="Q18" s="42"/>
      <c r="R18" s="42"/>
      <c r="S18" s="44"/>
      <c r="T18" s="44"/>
      <c r="U18" s="24"/>
    </row>
    <row r="19" spans="1:21" ht="20.100000000000001" customHeight="1" x14ac:dyDescent="0.25">
      <c r="A19" s="46" t="s">
        <v>121</v>
      </c>
      <c r="B19" s="48" t="s">
        <v>110</v>
      </c>
      <c r="C19" s="79" t="s">
        <v>108</v>
      </c>
      <c r="D19" s="48" t="s">
        <v>8</v>
      </c>
      <c r="E19" s="49">
        <v>6160</v>
      </c>
      <c r="F19" s="19" t="s">
        <v>105</v>
      </c>
      <c r="G19" s="51">
        <v>1260</v>
      </c>
      <c r="H19" s="52">
        <v>1889.99</v>
      </c>
      <c r="I19" s="25">
        <f t="shared" si="0"/>
        <v>0</v>
      </c>
      <c r="J19" s="11">
        <f t="shared" si="1"/>
        <v>0</v>
      </c>
      <c r="K19" s="23"/>
      <c r="L19" s="40"/>
      <c r="M19" s="40"/>
      <c r="N19" s="40"/>
      <c r="O19" s="40"/>
      <c r="P19" s="42"/>
      <c r="Q19" s="42"/>
      <c r="R19" s="42"/>
      <c r="S19" s="44"/>
      <c r="T19" s="44"/>
      <c r="U19" s="24"/>
    </row>
    <row r="20" spans="1:21" ht="20.100000000000001" customHeight="1" x14ac:dyDescent="0.25">
      <c r="A20" s="46" t="s">
        <v>121</v>
      </c>
      <c r="B20" s="48" t="s">
        <v>110</v>
      </c>
      <c r="C20" s="79" t="s">
        <v>108</v>
      </c>
      <c r="D20" s="48" t="s">
        <v>8</v>
      </c>
      <c r="E20" s="49">
        <v>7530</v>
      </c>
      <c r="F20" s="19" t="s">
        <v>105</v>
      </c>
      <c r="G20" s="51">
        <v>1260</v>
      </c>
      <c r="H20" s="52">
        <v>1889.99</v>
      </c>
      <c r="I20" s="25">
        <f t="shared" si="0"/>
        <v>0</v>
      </c>
      <c r="J20" s="11">
        <f t="shared" si="1"/>
        <v>0</v>
      </c>
      <c r="K20" s="23"/>
      <c r="L20" s="40"/>
      <c r="M20" s="40"/>
      <c r="N20" s="40"/>
      <c r="O20" s="40"/>
      <c r="P20" s="42"/>
      <c r="Q20" s="42"/>
      <c r="R20" s="42"/>
      <c r="S20" s="44"/>
      <c r="T20" s="44"/>
      <c r="U20" s="24"/>
    </row>
    <row r="21" spans="1:21" ht="20.100000000000001" customHeight="1" x14ac:dyDescent="0.25">
      <c r="A21" s="46" t="s">
        <v>121</v>
      </c>
      <c r="B21" s="48" t="s">
        <v>110</v>
      </c>
      <c r="C21" s="79" t="s">
        <v>108</v>
      </c>
      <c r="D21" s="48" t="s">
        <v>8</v>
      </c>
      <c r="E21" s="49">
        <v>8430</v>
      </c>
      <c r="F21" s="19" t="s">
        <v>105</v>
      </c>
      <c r="G21" s="51">
        <v>1260</v>
      </c>
      <c r="H21" s="52">
        <v>1889.99</v>
      </c>
      <c r="I21" s="25">
        <f t="shared" si="0"/>
        <v>0</v>
      </c>
      <c r="J21" s="11">
        <f t="shared" si="1"/>
        <v>0</v>
      </c>
      <c r="K21" s="23"/>
      <c r="L21" s="40"/>
      <c r="M21" s="40"/>
      <c r="N21" s="40"/>
      <c r="O21" s="40"/>
      <c r="P21" s="42"/>
      <c r="Q21" s="42"/>
      <c r="R21" s="42"/>
      <c r="S21" s="44"/>
      <c r="T21" s="44"/>
      <c r="U21" s="24"/>
    </row>
    <row r="22" spans="1:21" ht="20.100000000000001" customHeight="1" x14ac:dyDescent="0.25">
      <c r="A22" s="46" t="s">
        <v>121</v>
      </c>
      <c r="B22" s="48" t="s">
        <v>110</v>
      </c>
      <c r="C22" s="79" t="s">
        <v>108</v>
      </c>
      <c r="D22" s="48" t="s">
        <v>8</v>
      </c>
      <c r="E22" s="49">
        <v>9990</v>
      </c>
      <c r="F22" s="19" t="s">
        <v>105</v>
      </c>
      <c r="G22" s="51">
        <v>1260</v>
      </c>
      <c r="H22" s="52">
        <v>1889.99</v>
      </c>
      <c r="I22" s="25">
        <f t="shared" si="0"/>
        <v>0</v>
      </c>
      <c r="J22" s="11">
        <f t="shared" si="1"/>
        <v>0</v>
      </c>
      <c r="K22" s="23"/>
      <c r="L22" s="40"/>
      <c r="M22" s="40"/>
      <c r="N22" s="40"/>
      <c r="O22" s="40"/>
      <c r="P22" s="42"/>
      <c r="Q22" s="42"/>
      <c r="R22" s="42"/>
      <c r="S22" s="44"/>
      <c r="T22" s="44"/>
      <c r="U22" s="24"/>
    </row>
    <row r="23" spans="1:21" ht="20.100000000000001" customHeight="1" x14ac:dyDescent="0.25">
      <c r="A23" s="12" t="s">
        <v>10</v>
      </c>
      <c r="B23" s="12" t="s">
        <v>11</v>
      </c>
      <c r="C23" s="12" t="s">
        <v>12</v>
      </c>
      <c r="D23" s="12" t="s">
        <v>13</v>
      </c>
      <c r="E23" s="12" t="s">
        <v>14</v>
      </c>
      <c r="F23" s="12" t="s">
        <v>15</v>
      </c>
      <c r="G23" s="12" t="s">
        <v>16</v>
      </c>
      <c r="H23" s="13" t="s">
        <v>17</v>
      </c>
      <c r="I23" s="31" t="s">
        <v>18</v>
      </c>
      <c r="J23" s="30" t="s">
        <v>19</v>
      </c>
      <c r="K23" s="10"/>
      <c r="L23" s="9" t="s">
        <v>44</v>
      </c>
      <c r="M23" s="9" t="s">
        <v>0</v>
      </c>
      <c r="N23" s="9" t="s">
        <v>1</v>
      </c>
      <c r="O23" s="9" t="s">
        <v>2</v>
      </c>
      <c r="P23" s="9" t="s">
        <v>3</v>
      </c>
      <c r="Q23" s="9" t="s">
        <v>4</v>
      </c>
      <c r="R23" s="9" t="s">
        <v>5</v>
      </c>
      <c r="S23" s="41"/>
      <c r="T23" s="43"/>
    </row>
    <row r="24" spans="1:21" ht="20.100000000000001" customHeight="1" x14ac:dyDescent="0.25">
      <c r="A24" s="17" t="s">
        <v>42</v>
      </c>
      <c r="B24" s="18" t="s">
        <v>43</v>
      </c>
      <c r="C24" s="78" t="s">
        <v>9</v>
      </c>
      <c r="D24" s="18" t="s">
        <v>8</v>
      </c>
      <c r="E24" s="29">
        <v>2040</v>
      </c>
      <c r="F24" s="19" t="s">
        <v>48</v>
      </c>
      <c r="G24" s="51">
        <v>1260</v>
      </c>
      <c r="H24" s="52">
        <v>1889.99</v>
      </c>
      <c r="I24" s="25">
        <f t="shared" si="0"/>
        <v>0</v>
      </c>
      <c r="J24" s="11">
        <f t="shared" si="1"/>
        <v>0</v>
      </c>
      <c r="K24" s="23"/>
      <c r="L24" s="40"/>
      <c r="M24" s="40"/>
      <c r="N24" s="40"/>
      <c r="O24" s="40"/>
      <c r="P24" s="42"/>
      <c r="Q24" s="42"/>
      <c r="R24" s="42"/>
      <c r="S24" s="22"/>
      <c r="T24" s="43"/>
    </row>
    <row r="25" spans="1:21" ht="20.100000000000001" customHeight="1" x14ac:dyDescent="0.25">
      <c r="A25" s="17" t="s">
        <v>42</v>
      </c>
      <c r="B25" s="18" t="s">
        <v>43</v>
      </c>
      <c r="C25" s="78" t="s">
        <v>9</v>
      </c>
      <c r="D25" s="18" t="s">
        <v>8</v>
      </c>
      <c r="E25" s="29">
        <v>8430</v>
      </c>
      <c r="F25" s="19" t="s">
        <v>48</v>
      </c>
      <c r="G25" s="51">
        <v>1260</v>
      </c>
      <c r="H25" s="52">
        <v>1889.99</v>
      </c>
      <c r="I25" s="25">
        <f t="shared" si="0"/>
        <v>0</v>
      </c>
      <c r="J25" s="11">
        <f t="shared" si="1"/>
        <v>0</v>
      </c>
      <c r="K25" s="23"/>
      <c r="L25" s="40"/>
      <c r="M25" s="40"/>
      <c r="N25" s="40"/>
      <c r="O25" s="40"/>
      <c r="P25" s="42"/>
      <c r="Q25" s="42"/>
      <c r="R25" s="42"/>
      <c r="S25" s="22"/>
      <c r="T25" s="43"/>
    </row>
    <row r="26" spans="1:21" ht="20.100000000000001" customHeight="1" x14ac:dyDescent="0.25">
      <c r="A26" s="17" t="s">
        <v>42</v>
      </c>
      <c r="B26" s="18" t="s">
        <v>43</v>
      </c>
      <c r="C26" s="78" t="s">
        <v>9</v>
      </c>
      <c r="D26" s="18" t="s">
        <v>8</v>
      </c>
      <c r="E26" s="29">
        <v>9990</v>
      </c>
      <c r="F26" s="19" t="s">
        <v>48</v>
      </c>
      <c r="G26" s="51">
        <v>1260</v>
      </c>
      <c r="H26" s="52">
        <v>1889.99</v>
      </c>
      <c r="I26" s="25">
        <f t="shared" si="0"/>
        <v>0</v>
      </c>
      <c r="J26" s="11">
        <f t="shared" si="1"/>
        <v>0</v>
      </c>
      <c r="K26" s="23"/>
      <c r="L26" s="40"/>
      <c r="M26" s="40"/>
      <c r="N26" s="40"/>
      <c r="O26" s="40"/>
      <c r="P26" s="42"/>
      <c r="Q26" s="42"/>
      <c r="R26" s="42"/>
      <c r="S26" s="22"/>
      <c r="T26" s="43"/>
    </row>
    <row r="27" spans="1:21" ht="20.100000000000001" customHeight="1" x14ac:dyDescent="0.25">
      <c r="A27" s="99" t="s">
        <v>122</v>
      </c>
      <c r="B27" s="100"/>
      <c r="C27" s="100"/>
      <c r="D27" s="100"/>
      <c r="E27" s="100"/>
      <c r="F27" s="100"/>
      <c r="G27" s="100"/>
      <c r="H27" s="100"/>
      <c r="I27" s="100"/>
      <c r="J27" s="101"/>
      <c r="K27" s="10"/>
      <c r="L27" s="9">
        <v>44</v>
      </c>
      <c r="M27" s="9">
        <v>46</v>
      </c>
      <c r="N27" s="9">
        <v>48</v>
      </c>
      <c r="O27" s="9">
        <v>50</v>
      </c>
      <c r="P27" s="9">
        <v>52</v>
      </c>
      <c r="Q27" s="9">
        <v>54</v>
      </c>
      <c r="R27" s="9">
        <v>56</v>
      </c>
      <c r="S27" s="41">
        <v>58</v>
      </c>
      <c r="T27" s="41">
        <v>60</v>
      </c>
      <c r="U27" s="41">
        <v>62</v>
      </c>
    </row>
    <row r="28" spans="1:21" ht="20.100000000000001" customHeight="1" x14ac:dyDescent="0.25">
      <c r="A28" s="17" t="s">
        <v>123</v>
      </c>
      <c r="B28" s="18" t="s">
        <v>45</v>
      </c>
      <c r="C28" s="79" t="s">
        <v>108</v>
      </c>
      <c r="D28" s="18" t="s">
        <v>8</v>
      </c>
      <c r="E28" s="28" t="s">
        <v>33</v>
      </c>
      <c r="F28" s="19" t="s">
        <v>105</v>
      </c>
      <c r="G28" s="51">
        <v>945</v>
      </c>
      <c r="H28" s="52">
        <v>1349.99</v>
      </c>
      <c r="I28" s="25">
        <f t="shared" si="0"/>
        <v>0</v>
      </c>
      <c r="J28" s="11">
        <f t="shared" si="1"/>
        <v>0</v>
      </c>
      <c r="K28" s="23"/>
      <c r="L28" s="54"/>
      <c r="M28" s="54"/>
      <c r="N28" s="54"/>
      <c r="O28" s="54"/>
      <c r="P28" s="54"/>
      <c r="Q28" s="54"/>
      <c r="R28" s="54"/>
      <c r="S28" s="54"/>
      <c r="T28" s="24"/>
      <c r="U28" s="24"/>
    </row>
    <row r="29" spans="1:21" ht="20.100000000000001" customHeight="1" x14ac:dyDescent="0.25">
      <c r="A29" s="17" t="s">
        <v>123</v>
      </c>
      <c r="B29" s="18" t="s">
        <v>45</v>
      </c>
      <c r="C29" s="79" t="s">
        <v>108</v>
      </c>
      <c r="D29" s="18" t="s">
        <v>8</v>
      </c>
      <c r="E29" s="29">
        <v>5320</v>
      </c>
      <c r="F29" s="19" t="s">
        <v>105</v>
      </c>
      <c r="G29" s="51">
        <v>945</v>
      </c>
      <c r="H29" s="52">
        <v>1349.99</v>
      </c>
      <c r="I29" s="25">
        <f t="shared" si="0"/>
        <v>0</v>
      </c>
      <c r="J29" s="11">
        <f t="shared" si="1"/>
        <v>0</v>
      </c>
      <c r="K29" s="23"/>
      <c r="L29" s="40"/>
      <c r="M29" s="40"/>
      <c r="N29" s="40"/>
      <c r="O29" s="40"/>
      <c r="P29" s="42"/>
      <c r="Q29" s="42"/>
      <c r="R29" s="42"/>
      <c r="S29" s="44"/>
      <c r="T29" s="24"/>
      <c r="U29" s="24"/>
    </row>
    <row r="30" spans="1:21" ht="20.100000000000001" customHeight="1" x14ac:dyDescent="0.25">
      <c r="A30" s="17" t="s">
        <v>123</v>
      </c>
      <c r="B30" s="18" t="s">
        <v>45</v>
      </c>
      <c r="C30" s="79" t="s">
        <v>108</v>
      </c>
      <c r="D30" s="18" t="s">
        <v>8</v>
      </c>
      <c r="E30" s="29">
        <v>5460</v>
      </c>
      <c r="F30" s="19" t="s">
        <v>105</v>
      </c>
      <c r="G30" s="51">
        <v>945</v>
      </c>
      <c r="H30" s="52">
        <v>1349.99</v>
      </c>
      <c r="I30" s="25">
        <f t="shared" si="0"/>
        <v>0</v>
      </c>
      <c r="J30" s="11">
        <f t="shared" si="1"/>
        <v>0</v>
      </c>
      <c r="K30" s="23"/>
      <c r="L30" s="40"/>
      <c r="M30" s="40"/>
      <c r="N30" s="40"/>
      <c r="O30" s="40"/>
      <c r="P30" s="42"/>
      <c r="Q30" s="42"/>
      <c r="R30" s="42"/>
      <c r="S30" s="44"/>
      <c r="T30" s="24"/>
      <c r="U30" s="24"/>
    </row>
    <row r="31" spans="1:21" ht="20.100000000000001" customHeight="1" x14ac:dyDescent="0.25">
      <c r="A31" s="17" t="s">
        <v>123</v>
      </c>
      <c r="B31" s="18" t="s">
        <v>45</v>
      </c>
      <c r="C31" s="79" t="s">
        <v>108</v>
      </c>
      <c r="D31" s="18" t="s">
        <v>8</v>
      </c>
      <c r="E31" s="29">
        <v>6610</v>
      </c>
      <c r="F31" s="19" t="s">
        <v>105</v>
      </c>
      <c r="G31" s="51">
        <v>945</v>
      </c>
      <c r="H31" s="52">
        <v>1349.99</v>
      </c>
      <c r="I31" s="25">
        <f t="shared" si="0"/>
        <v>0</v>
      </c>
      <c r="J31" s="11">
        <f t="shared" si="1"/>
        <v>0</v>
      </c>
      <c r="K31" s="23"/>
      <c r="L31" s="40"/>
      <c r="M31" s="40"/>
      <c r="N31" s="40"/>
      <c r="O31" s="40"/>
      <c r="P31" s="42"/>
      <c r="Q31" s="42"/>
      <c r="R31" s="42"/>
      <c r="S31" s="44"/>
      <c r="T31" s="24"/>
      <c r="U31" s="24"/>
    </row>
    <row r="32" spans="1:21" ht="20.100000000000001" customHeight="1" x14ac:dyDescent="0.25">
      <c r="A32" s="17" t="s">
        <v>123</v>
      </c>
      <c r="B32" s="18" t="s">
        <v>45</v>
      </c>
      <c r="C32" s="79" t="s">
        <v>108</v>
      </c>
      <c r="D32" s="18" t="s">
        <v>8</v>
      </c>
      <c r="E32" s="29">
        <v>6580</v>
      </c>
      <c r="F32" s="19" t="s">
        <v>105</v>
      </c>
      <c r="G32" s="51">
        <v>945</v>
      </c>
      <c r="H32" s="52">
        <v>1349.99</v>
      </c>
      <c r="I32" s="25">
        <f t="shared" si="0"/>
        <v>0</v>
      </c>
      <c r="J32" s="11">
        <f t="shared" si="1"/>
        <v>0</v>
      </c>
      <c r="K32" s="23"/>
      <c r="L32" s="40"/>
      <c r="M32" s="40"/>
      <c r="N32" s="40"/>
      <c r="O32" s="40"/>
      <c r="P32" s="42"/>
      <c r="Q32" s="42"/>
      <c r="R32" s="42"/>
      <c r="S32" s="44"/>
      <c r="T32" s="24"/>
      <c r="U32" s="24"/>
    </row>
    <row r="33" spans="1:21" ht="20.100000000000001" customHeight="1" x14ac:dyDescent="0.25">
      <c r="A33" s="17" t="s">
        <v>123</v>
      </c>
      <c r="B33" s="18" t="s">
        <v>45</v>
      </c>
      <c r="C33" s="79" t="s">
        <v>108</v>
      </c>
      <c r="D33" s="18" t="s">
        <v>8</v>
      </c>
      <c r="E33" s="28" t="s">
        <v>47</v>
      </c>
      <c r="F33" s="19" t="s">
        <v>105</v>
      </c>
      <c r="G33" s="51">
        <v>945</v>
      </c>
      <c r="H33" s="52">
        <v>1349.99</v>
      </c>
      <c r="I33" s="25">
        <f t="shared" si="0"/>
        <v>0</v>
      </c>
      <c r="J33" s="11">
        <f t="shared" si="1"/>
        <v>0</v>
      </c>
      <c r="K33" s="23"/>
      <c r="L33" s="40"/>
      <c r="M33" s="40"/>
      <c r="N33" s="40"/>
      <c r="O33" s="40"/>
      <c r="P33" s="42"/>
      <c r="Q33" s="42"/>
      <c r="R33" s="42"/>
      <c r="S33" s="44"/>
      <c r="T33" s="24"/>
      <c r="U33" s="24"/>
    </row>
    <row r="34" spans="1:21" ht="20.100000000000001" customHeight="1" x14ac:dyDescent="0.25">
      <c r="A34" s="17" t="s">
        <v>123</v>
      </c>
      <c r="B34" s="18" t="s">
        <v>45</v>
      </c>
      <c r="C34" s="79" t="s">
        <v>108</v>
      </c>
      <c r="D34" s="18" t="s">
        <v>8</v>
      </c>
      <c r="E34" s="29">
        <v>7530</v>
      </c>
      <c r="F34" s="19" t="s">
        <v>105</v>
      </c>
      <c r="G34" s="51">
        <v>945</v>
      </c>
      <c r="H34" s="52">
        <v>1349.99</v>
      </c>
      <c r="I34" s="25">
        <f t="shared" si="0"/>
        <v>0</v>
      </c>
      <c r="J34" s="11">
        <f t="shared" si="1"/>
        <v>0</v>
      </c>
      <c r="K34" s="23"/>
      <c r="L34" s="40"/>
      <c r="M34" s="40"/>
      <c r="N34" s="40"/>
      <c r="O34" s="40"/>
      <c r="P34" s="42"/>
      <c r="Q34" s="42"/>
      <c r="R34" s="42"/>
      <c r="S34" s="44"/>
      <c r="T34" s="24"/>
      <c r="U34" s="24"/>
    </row>
    <row r="35" spans="1:21" ht="20.100000000000001" customHeight="1" x14ac:dyDescent="0.25">
      <c r="A35" s="17" t="s">
        <v>123</v>
      </c>
      <c r="B35" s="18" t="s">
        <v>45</v>
      </c>
      <c r="C35" s="79" t="s">
        <v>108</v>
      </c>
      <c r="D35" s="18" t="s">
        <v>8</v>
      </c>
      <c r="E35" s="29">
        <v>8430</v>
      </c>
      <c r="F35" s="19" t="s">
        <v>105</v>
      </c>
      <c r="G35" s="51">
        <v>945</v>
      </c>
      <c r="H35" s="52">
        <v>1349.99</v>
      </c>
      <c r="I35" s="25">
        <f t="shared" si="0"/>
        <v>0</v>
      </c>
      <c r="J35" s="11">
        <f t="shared" si="1"/>
        <v>0</v>
      </c>
      <c r="K35" s="23"/>
      <c r="L35" s="40"/>
      <c r="M35" s="40"/>
      <c r="N35" s="40"/>
      <c r="O35" s="40"/>
      <c r="P35" s="42"/>
      <c r="Q35" s="42"/>
      <c r="R35" s="42"/>
      <c r="S35" s="44"/>
      <c r="T35" s="24"/>
      <c r="U35" s="24"/>
    </row>
    <row r="36" spans="1:21" ht="20.100000000000001" customHeight="1" x14ac:dyDescent="0.25">
      <c r="A36" s="17" t="s">
        <v>123</v>
      </c>
      <c r="B36" s="18" t="s">
        <v>45</v>
      </c>
      <c r="C36" s="79" t="s">
        <v>108</v>
      </c>
      <c r="D36" s="18" t="s">
        <v>8</v>
      </c>
      <c r="E36" s="29">
        <v>9680</v>
      </c>
      <c r="F36" s="19" t="s">
        <v>105</v>
      </c>
      <c r="G36" s="51">
        <v>945</v>
      </c>
      <c r="H36" s="52">
        <v>1349.99</v>
      </c>
      <c r="I36" s="25">
        <f t="shared" si="0"/>
        <v>0</v>
      </c>
      <c r="J36" s="11">
        <f t="shared" si="1"/>
        <v>0</v>
      </c>
      <c r="K36" s="23"/>
      <c r="L36" s="40"/>
      <c r="M36" s="40"/>
      <c r="N36" s="40"/>
      <c r="O36" s="40"/>
      <c r="P36" s="42"/>
      <c r="Q36" s="42"/>
      <c r="R36" s="42"/>
      <c r="S36" s="44"/>
      <c r="T36" s="24"/>
      <c r="U36" s="24"/>
    </row>
    <row r="37" spans="1:21" ht="20.100000000000001" customHeight="1" x14ac:dyDescent="0.25">
      <c r="A37" s="17" t="s">
        <v>123</v>
      </c>
      <c r="B37" s="18" t="s">
        <v>45</v>
      </c>
      <c r="C37" s="79" t="s">
        <v>108</v>
      </c>
      <c r="D37" s="18" t="s">
        <v>8</v>
      </c>
      <c r="E37" s="29">
        <v>9990</v>
      </c>
      <c r="F37" s="19" t="s">
        <v>105</v>
      </c>
      <c r="G37" s="51">
        <v>945</v>
      </c>
      <c r="H37" s="52">
        <v>1349.99</v>
      </c>
      <c r="I37" s="25">
        <f t="shared" si="0"/>
        <v>0</v>
      </c>
      <c r="J37" s="11">
        <f t="shared" si="1"/>
        <v>0</v>
      </c>
      <c r="K37" s="23"/>
      <c r="L37" s="40"/>
      <c r="M37" s="40"/>
      <c r="N37" s="40"/>
      <c r="O37" s="40"/>
      <c r="P37" s="42"/>
      <c r="Q37" s="42"/>
      <c r="R37" s="42"/>
      <c r="S37" s="44"/>
      <c r="T37" s="24"/>
      <c r="U37" s="24"/>
    </row>
    <row r="38" spans="1:21" ht="20.100000000000001" customHeight="1" x14ac:dyDescent="0.25">
      <c r="A38" s="17" t="s">
        <v>124</v>
      </c>
      <c r="B38" s="18" t="s">
        <v>111</v>
      </c>
      <c r="C38" s="79" t="s">
        <v>108</v>
      </c>
      <c r="D38" s="18" t="s">
        <v>7</v>
      </c>
      <c r="E38" s="29">
        <v>2040</v>
      </c>
      <c r="F38" s="19" t="s">
        <v>105</v>
      </c>
      <c r="G38" s="51">
        <v>1575</v>
      </c>
      <c r="H38" s="52">
        <v>2379.9899999999998</v>
      </c>
      <c r="I38" s="25">
        <f t="shared" si="0"/>
        <v>0</v>
      </c>
      <c r="J38" s="11">
        <f t="shared" si="1"/>
        <v>0</v>
      </c>
      <c r="K38" s="23"/>
      <c r="L38" s="40"/>
      <c r="M38" s="40"/>
      <c r="N38" s="40"/>
      <c r="O38" s="40"/>
      <c r="P38" s="42"/>
      <c r="Q38" s="42"/>
      <c r="R38" s="42"/>
      <c r="S38" s="44"/>
      <c r="T38" s="24"/>
      <c r="U38" s="24"/>
    </row>
    <row r="39" spans="1:21" ht="20.100000000000001" customHeight="1" x14ac:dyDescent="0.25">
      <c r="A39" s="17" t="s">
        <v>124</v>
      </c>
      <c r="B39" s="18" t="s">
        <v>111</v>
      </c>
      <c r="C39" s="79" t="s">
        <v>108</v>
      </c>
      <c r="D39" s="18" t="s">
        <v>7</v>
      </c>
      <c r="E39" s="29">
        <v>6580</v>
      </c>
      <c r="F39" s="19" t="s">
        <v>105</v>
      </c>
      <c r="G39" s="51">
        <v>1575</v>
      </c>
      <c r="H39" s="52">
        <v>2379.9899999999998</v>
      </c>
      <c r="I39" s="25">
        <f t="shared" si="0"/>
        <v>0</v>
      </c>
      <c r="J39" s="11">
        <f t="shared" si="1"/>
        <v>0</v>
      </c>
      <c r="K39" s="23"/>
      <c r="L39" s="40"/>
      <c r="M39" s="40"/>
      <c r="N39" s="40"/>
      <c r="O39" s="40"/>
      <c r="P39" s="42"/>
      <c r="Q39" s="42"/>
      <c r="R39" s="42"/>
      <c r="S39" s="44"/>
      <c r="T39" s="24"/>
      <c r="U39" s="24"/>
    </row>
    <row r="40" spans="1:21" ht="20.100000000000001" customHeight="1" x14ac:dyDescent="0.25">
      <c r="A40" s="17" t="s">
        <v>124</v>
      </c>
      <c r="B40" s="18" t="s">
        <v>111</v>
      </c>
      <c r="C40" s="79" t="s">
        <v>108</v>
      </c>
      <c r="D40" s="18" t="s">
        <v>7</v>
      </c>
      <c r="E40" s="29">
        <v>9680</v>
      </c>
      <c r="F40" s="19" t="s">
        <v>105</v>
      </c>
      <c r="G40" s="51">
        <v>1575</v>
      </c>
      <c r="H40" s="52">
        <v>2379.9899999999998</v>
      </c>
      <c r="I40" s="25">
        <f t="shared" si="0"/>
        <v>0</v>
      </c>
      <c r="J40" s="11">
        <f t="shared" si="1"/>
        <v>0</v>
      </c>
      <c r="K40" s="23"/>
      <c r="L40" s="40"/>
      <c r="M40" s="40"/>
      <c r="N40" s="40"/>
      <c r="O40" s="40"/>
      <c r="P40" s="42"/>
      <c r="Q40" s="42"/>
      <c r="R40" s="42"/>
      <c r="S40" s="44"/>
      <c r="T40" s="24"/>
      <c r="U40" s="24"/>
    </row>
    <row r="41" spans="1:21" ht="20.100000000000001" customHeight="1" x14ac:dyDescent="0.25">
      <c r="A41" s="17" t="s">
        <v>124</v>
      </c>
      <c r="B41" s="18" t="s">
        <v>111</v>
      </c>
      <c r="C41" s="79" t="s">
        <v>108</v>
      </c>
      <c r="D41" s="18" t="s">
        <v>7</v>
      </c>
      <c r="E41" s="29">
        <v>7530</v>
      </c>
      <c r="F41" s="19" t="s">
        <v>105</v>
      </c>
      <c r="G41" s="51">
        <v>1575</v>
      </c>
      <c r="H41" s="52">
        <v>2379.9899999999998</v>
      </c>
      <c r="I41" s="25">
        <f t="shared" si="0"/>
        <v>0</v>
      </c>
      <c r="J41" s="11">
        <f t="shared" si="1"/>
        <v>0</v>
      </c>
      <c r="K41" s="23"/>
      <c r="L41" s="40"/>
      <c r="M41" s="40"/>
      <c r="N41" s="40"/>
      <c r="O41" s="40"/>
      <c r="P41" s="42"/>
      <c r="Q41" s="42"/>
      <c r="R41" s="42"/>
      <c r="S41" s="44"/>
      <c r="T41" s="24"/>
      <c r="U41" s="24"/>
    </row>
    <row r="42" spans="1:21" ht="20.100000000000001" customHeight="1" x14ac:dyDescent="0.25">
      <c r="A42" s="17" t="s">
        <v>124</v>
      </c>
      <c r="B42" s="18" t="s">
        <v>111</v>
      </c>
      <c r="C42" s="79" t="s">
        <v>108</v>
      </c>
      <c r="D42" s="18" t="s">
        <v>7</v>
      </c>
      <c r="E42" s="29">
        <v>8430</v>
      </c>
      <c r="F42" s="19" t="s">
        <v>105</v>
      </c>
      <c r="G42" s="51">
        <v>1575</v>
      </c>
      <c r="H42" s="52">
        <v>2379.9899999999998</v>
      </c>
      <c r="I42" s="25">
        <f t="shared" si="0"/>
        <v>0</v>
      </c>
      <c r="J42" s="11">
        <f t="shared" si="1"/>
        <v>0</v>
      </c>
      <c r="K42" s="23"/>
      <c r="L42" s="40"/>
      <c r="M42" s="40"/>
      <c r="N42" s="40"/>
      <c r="O42" s="40"/>
      <c r="P42" s="42"/>
      <c r="Q42" s="42"/>
      <c r="R42" s="42"/>
      <c r="S42" s="44"/>
      <c r="T42" s="24"/>
      <c r="U42" s="24"/>
    </row>
    <row r="43" spans="1:21" ht="20.100000000000001" customHeight="1" x14ac:dyDescent="0.25">
      <c r="A43" s="17" t="s">
        <v>124</v>
      </c>
      <c r="B43" s="18" t="s">
        <v>111</v>
      </c>
      <c r="C43" s="79" t="s">
        <v>108</v>
      </c>
      <c r="D43" s="18" t="s">
        <v>7</v>
      </c>
      <c r="E43" s="29">
        <v>9991</v>
      </c>
      <c r="F43" s="19" t="s">
        <v>105</v>
      </c>
      <c r="G43" s="51">
        <v>1575</v>
      </c>
      <c r="H43" s="52">
        <v>2379.9899999999998</v>
      </c>
      <c r="I43" s="25">
        <f t="shared" si="0"/>
        <v>0</v>
      </c>
      <c r="J43" s="11">
        <f t="shared" si="1"/>
        <v>0</v>
      </c>
      <c r="K43" s="23"/>
      <c r="L43" s="40"/>
      <c r="M43" s="40"/>
      <c r="N43" s="40"/>
      <c r="O43" s="40"/>
      <c r="P43" s="42"/>
      <c r="Q43" s="42"/>
      <c r="R43" s="42"/>
      <c r="S43" s="44"/>
      <c r="T43" s="24"/>
      <c r="U43" s="24"/>
    </row>
    <row r="44" spans="1:21" ht="20.100000000000001" customHeight="1" x14ac:dyDescent="0.25">
      <c r="A44" s="17" t="s">
        <v>125</v>
      </c>
      <c r="B44" s="18" t="s">
        <v>112</v>
      </c>
      <c r="C44" s="79" t="s">
        <v>108</v>
      </c>
      <c r="D44" s="18" t="s">
        <v>7</v>
      </c>
      <c r="E44" s="28" t="s">
        <v>60</v>
      </c>
      <c r="F44" s="19" t="s">
        <v>105</v>
      </c>
      <c r="G44" s="51">
        <v>1575</v>
      </c>
      <c r="H44" s="52">
        <v>2379.9899999999998</v>
      </c>
      <c r="I44" s="25">
        <f t="shared" si="0"/>
        <v>0</v>
      </c>
      <c r="J44" s="11">
        <f t="shared" si="1"/>
        <v>0</v>
      </c>
      <c r="K44" s="23"/>
      <c r="L44" s="40"/>
      <c r="M44" s="40"/>
      <c r="N44" s="40"/>
      <c r="O44" s="40"/>
      <c r="P44" s="42"/>
      <c r="Q44" s="42"/>
      <c r="R44" s="42"/>
      <c r="S44" s="44"/>
      <c r="T44" s="24"/>
      <c r="U44" s="24"/>
    </row>
    <row r="45" spans="1:21" ht="20.100000000000001" customHeight="1" x14ac:dyDescent="0.25">
      <c r="A45" s="17" t="s">
        <v>125</v>
      </c>
      <c r="B45" s="18" t="s">
        <v>112</v>
      </c>
      <c r="C45" s="79" t="s">
        <v>108</v>
      </c>
      <c r="D45" s="18" t="s">
        <v>7</v>
      </c>
      <c r="E45" s="28" t="s">
        <v>53</v>
      </c>
      <c r="F45" s="19" t="s">
        <v>105</v>
      </c>
      <c r="G45" s="51">
        <v>1575</v>
      </c>
      <c r="H45" s="52">
        <v>2379.9899999999998</v>
      </c>
      <c r="I45" s="25">
        <f t="shared" si="0"/>
        <v>0</v>
      </c>
      <c r="J45" s="11">
        <f t="shared" si="1"/>
        <v>0</v>
      </c>
      <c r="K45" s="23"/>
      <c r="L45" s="40"/>
      <c r="M45" s="40"/>
      <c r="N45" s="40"/>
      <c r="O45" s="40"/>
      <c r="P45" s="42"/>
      <c r="Q45" s="42"/>
      <c r="R45" s="42"/>
      <c r="S45" s="44"/>
      <c r="T45" s="24"/>
      <c r="U45" s="24"/>
    </row>
    <row r="46" spans="1:21" ht="20.100000000000001" customHeight="1" x14ac:dyDescent="0.25">
      <c r="A46" s="17" t="s">
        <v>125</v>
      </c>
      <c r="B46" s="18" t="s">
        <v>112</v>
      </c>
      <c r="C46" s="79" t="s">
        <v>108</v>
      </c>
      <c r="D46" s="18" t="s">
        <v>7</v>
      </c>
      <c r="E46" s="28" t="s">
        <v>54</v>
      </c>
      <c r="F46" s="19" t="s">
        <v>105</v>
      </c>
      <c r="G46" s="51">
        <v>1575</v>
      </c>
      <c r="H46" s="52">
        <v>2379.9899999999998</v>
      </c>
      <c r="I46" s="25">
        <f t="shared" si="0"/>
        <v>0</v>
      </c>
      <c r="J46" s="11">
        <f t="shared" si="1"/>
        <v>0</v>
      </c>
      <c r="K46" s="23"/>
      <c r="L46" s="40"/>
      <c r="M46" s="40"/>
      <c r="N46" s="40"/>
      <c r="O46" s="40"/>
      <c r="P46" s="42"/>
      <c r="Q46" s="42"/>
      <c r="R46" s="42"/>
      <c r="S46" s="44"/>
      <c r="T46" s="24"/>
      <c r="U46" s="24"/>
    </row>
    <row r="47" spans="1:21" ht="20.100000000000001" customHeight="1" x14ac:dyDescent="0.25">
      <c r="A47" s="17" t="s">
        <v>125</v>
      </c>
      <c r="B47" s="18" t="s">
        <v>112</v>
      </c>
      <c r="C47" s="79" t="s">
        <v>108</v>
      </c>
      <c r="D47" s="18" t="s">
        <v>7</v>
      </c>
      <c r="E47" s="28" t="s">
        <v>55</v>
      </c>
      <c r="F47" s="19" t="s">
        <v>105</v>
      </c>
      <c r="G47" s="51">
        <v>1575</v>
      </c>
      <c r="H47" s="52">
        <v>2379.9899999999998</v>
      </c>
      <c r="I47" s="25">
        <f t="shared" si="0"/>
        <v>0</v>
      </c>
      <c r="J47" s="11">
        <f t="shared" si="1"/>
        <v>0</v>
      </c>
      <c r="K47" s="23"/>
      <c r="L47" s="40"/>
      <c r="M47" s="40"/>
      <c r="N47" s="40"/>
      <c r="O47" s="40"/>
      <c r="P47" s="42"/>
      <c r="Q47" s="42"/>
      <c r="R47" s="42"/>
      <c r="S47" s="44"/>
      <c r="T47" s="24"/>
      <c r="U47" s="24"/>
    </row>
    <row r="48" spans="1:21" ht="20.100000000000001" customHeight="1" x14ac:dyDescent="0.25">
      <c r="A48" s="17" t="s">
        <v>125</v>
      </c>
      <c r="B48" s="18" t="s">
        <v>112</v>
      </c>
      <c r="C48" s="79" t="s">
        <v>108</v>
      </c>
      <c r="D48" s="18" t="s">
        <v>7</v>
      </c>
      <c r="E48" s="28" t="s">
        <v>56</v>
      </c>
      <c r="F48" s="19" t="s">
        <v>105</v>
      </c>
      <c r="G48" s="51">
        <v>1575</v>
      </c>
      <c r="H48" s="52">
        <v>2379.9899999999998</v>
      </c>
      <c r="I48" s="25">
        <f t="shared" si="0"/>
        <v>0</v>
      </c>
      <c r="J48" s="11">
        <f t="shared" si="1"/>
        <v>0</v>
      </c>
      <c r="K48" s="23"/>
      <c r="L48" s="40"/>
      <c r="M48" s="40"/>
      <c r="N48" s="40"/>
      <c r="O48" s="40"/>
      <c r="P48" s="42"/>
      <c r="Q48" s="42"/>
      <c r="R48" s="42"/>
      <c r="S48" s="44"/>
      <c r="T48" s="24"/>
      <c r="U48" s="24"/>
    </row>
    <row r="49" spans="1:22" ht="20.100000000000001" customHeight="1" x14ac:dyDescent="0.25">
      <c r="A49" s="17" t="s">
        <v>125</v>
      </c>
      <c r="B49" s="18" t="s">
        <v>112</v>
      </c>
      <c r="C49" s="79" t="s">
        <v>108</v>
      </c>
      <c r="D49" s="18" t="s">
        <v>7</v>
      </c>
      <c r="E49" s="28" t="s">
        <v>57</v>
      </c>
      <c r="F49" s="19" t="s">
        <v>105</v>
      </c>
      <c r="G49" s="51">
        <v>1575</v>
      </c>
      <c r="H49" s="52">
        <v>2379.9899999999998</v>
      </c>
      <c r="I49" s="25">
        <f t="shared" si="0"/>
        <v>0</v>
      </c>
      <c r="J49" s="11">
        <f t="shared" si="1"/>
        <v>0</v>
      </c>
      <c r="K49" s="23"/>
      <c r="L49" s="40"/>
      <c r="M49" s="40"/>
      <c r="N49" s="40"/>
      <c r="O49" s="40"/>
      <c r="P49" s="42"/>
      <c r="Q49" s="42"/>
      <c r="R49" s="42"/>
      <c r="S49" s="44"/>
      <c r="T49" s="24"/>
      <c r="U49" s="24"/>
    </row>
    <row r="50" spans="1:22" ht="20.100000000000001" customHeight="1" x14ac:dyDescent="0.25">
      <c r="A50" s="17" t="s">
        <v>125</v>
      </c>
      <c r="B50" s="18" t="s">
        <v>112</v>
      </c>
      <c r="C50" s="79" t="s">
        <v>108</v>
      </c>
      <c r="D50" s="18" t="s">
        <v>7</v>
      </c>
      <c r="E50" s="28" t="s">
        <v>58</v>
      </c>
      <c r="F50" s="19" t="s">
        <v>105</v>
      </c>
      <c r="G50" s="51">
        <v>1575</v>
      </c>
      <c r="H50" s="52">
        <v>2379.9899999999998</v>
      </c>
      <c r="I50" s="25">
        <f t="shared" si="0"/>
        <v>0</v>
      </c>
      <c r="J50" s="11">
        <f t="shared" si="1"/>
        <v>0</v>
      </c>
      <c r="K50" s="23"/>
      <c r="L50" s="40"/>
      <c r="M50" s="40"/>
      <c r="N50" s="40"/>
      <c r="O50" s="40"/>
      <c r="P50" s="42"/>
      <c r="Q50" s="42"/>
      <c r="R50" s="42"/>
      <c r="S50" s="44"/>
      <c r="T50" s="24"/>
      <c r="U50" s="24"/>
    </row>
    <row r="51" spans="1:22" ht="20.100000000000001" customHeight="1" x14ac:dyDescent="0.25">
      <c r="A51" s="17" t="s">
        <v>125</v>
      </c>
      <c r="B51" s="18" t="s">
        <v>112</v>
      </c>
      <c r="C51" s="79" t="s">
        <v>108</v>
      </c>
      <c r="D51" s="18" t="s">
        <v>7</v>
      </c>
      <c r="E51" s="28" t="s">
        <v>59</v>
      </c>
      <c r="F51" s="19" t="s">
        <v>105</v>
      </c>
      <c r="G51" s="51">
        <v>1575</v>
      </c>
      <c r="H51" s="52">
        <v>2379.9899999999998</v>
      </c>
      <c r="I51" s="25">
        <f t="shared" si="0"/>
        <v>0</v>
      </c>
      <c r="J51" s="11">
        <f t="shared" si="1"/>
        <v>0</v>
      </c>
      <c r="K51" s="23"/>
      <c r="L51" s="40"/>
      <c r="M51" s="40"/>
      <c r="N51" s="40"/>
      <c r="O51" s="40"/>
      <c r="P51" s="42"/>
      <c r="Q51" s="42"/>
      <c r="R51" s="42"/>
      <c r="S51" s="44"/>
      <c r="T51" s="24"/>
      <c r="U51" s="24"/>
    </row>
    <row r="52" spans="1:22" ht="20.100000000000001" customHeight="1" x14ac:dyDescent="0.25">
      <c r="A52" s="17" t="s">
        <v>116</v>
      </c>
      <c r="B52" s="18" t="s">
        <v>61</v>
      </c>
      <c r="C52" s="79" t="s">
        <v>108</v>
      </c>
      <c r="D52" s="18" t="s">
        <v>7</v>
      </c>
      <c r="E52" s="29">
        <v>2040</v>
      </c>
      <c r="F52" s="19" t="s">
        <v>105</v>
      </c>
      <c r="G52" s="51">
        <v>1665</v>
      </c>
      <c r="H52" s="52">
        <v>2469.9899999999998</v>
      </c>
      <c r="I52" s="25">
        <f t="shared" si="0"/>
        <v>0</v>
      </c>
      <c r="J52" s="11">
        <f t="shared" si="1"/>
        <v>0</v>
      </c>
      <c r="K52" s="23"/>
      <c r="L52" s="40"/>
      <c r="M52" s="40"/>
      <c r="N52" s="40"/>
      <c r="O52" s="40"/>
      <c r="P52" s="42"/>
      <c r="Q52" s="42"/>
      <c r="R52" s="42"/>
      <c r="S52" s="44"/>
      <c r="T52" s="24"/>
      <c r="U52" s="24"/>
    </row>
    <row r="53" spans="1:22" ht="20.100000000000001" customHeight="1" x14ac:dyDescent="0.25">
      <c r="A53" s="17" t="s">
        <v>117</v>
      </c>
      <c r="B53" s="18" t="s">
        <v>61</v>
      </c>
      <c r="C53" s="79" t="s">
        <v>108</v>
      </c>
      <c r="D53" s="18" t="s">
        <v>7</v>
      </c>
      <c r="E53" s="29">
        <v>2041</v>
      </c>
      <c r="F53" s="19" t="s">
        <v>105</v>
      </c>
      <c r="G53" s="51">
        <v>1665</v>
      </c>
      <c r="H53" s="52">
        <v>2469.9899999999998</v>
      </c>
      <c r="I53" s="25">
        <f t="shared" si="0"/>
        <v>0</v>
      </c>
      <c r="J53" s="11">
        <f t="shared" si="1"/>
        <v>0</v>
      </c>
      <c r="K53" s="23"/>
      <c r="L53" s="40"/>
      <c r="M53" s="40"/>
      <c r="N53" s="40"/>
      <c r="O53" s="40"/>
      <c r="P53" s="42"/>
      <c r="Q53" s="42"/>
      <c r="R53" s="42"/>
      <c r="S53" s="44"/>
      <c r="T53" s="24"/>
      <c r="U53" s="24"/>
    </row>
    <row r="54" spans="1:22" ht="20.100000000000001" customHeight="1" x14ac:dyDescent="0.25">
      <c r="A54" s="17" t="s">
        <v>118</v>
      </c>
      <c r="B54" s="18" t="s">
        <v>61</v>
      </c>
      <c r="C54" s="79" t="s">
        <v>108</v>
      </c>
      <c r="D54" s="18" t="s">
        <v>7</v>
      </c>
      <c r="E54" s="29">
        <v>8430</v>
      </c>
      <c r="F54" s="19" t="s">
        <v>105</v>
      </c>
      <c r="G54" s="51">
        <v>1665</v>
      </c>
      <c r="H54" s="52">
        <v>2469.9899999999998</v>
      </c>
      <c r="I54" s="25">
        <f t="shared" si="0"/>
        <v>0</v>
      </c>
      <c r="J54" s="11">
        <f t="shared" si="1"/>
        <v>0</v>
      </c>
      <c r="K54" s="23"/>
      <c r="L54" s="40"/>
      <c r="M54" s="40"/>
      <c r="N54" s="40"/>
      <c r="O54" s="40"/>
      <c r="P54" s="42"/>
      <c r="Q54" s="42"/>
      <c r="R54" s="42"/>
      <c r="S54" s="44"/>
      <c r="T54" s="24"/>
      <c r="U54" s="24"/>
    </row>
    <row r="55" spans="1:22" ht="20.100000000000001" customHeight="1" x14ac:dyDescent="0.25">
      <c r="A55" s="17" t="s">
        <v>119</v>
      </c>
      <c r="B55" s="18" t="s">
        <v>61</v>
      </c>
      <c r="C55" s="79" t="s">
        <v>108</v>
      </c>
      <c r="D55" s="18" t="s">
        <v>7</v>
      </c>
      <c r="E55" s="29">
        <v>9990</v>
      </c>
      <c r="F55" s="19" t="s">
        <v>105</v>
      </c>
      <c r="G55" s="51">
        <v>1665</v>
      </c>
      <c r="H55" s="52">
        <v>2469.9899999999998</v>
      </c>
      <c r="I55" s="25">
        <f t="shared" si="0"/>
        <v>0</v>
      </c>
      <c r="J55" s="11">
        <f t="shared" si="1"/>
        <v>0</v>
      </c>
      <c r="K55" s="23"/>
      <c r="L55" s="40"/>
      <c r="M55" s="40"/>
      <c r="N55" s="40"/>
      <c r="O55" s="40"/>
      <c r="P55" s="42"/>
      <c r="Q55" s="42"/>
      <c r="R55" s="42"/>
      <c r="S55" s="44"/>
      <c r="T55" s="24"/>
      <c r="U55" s="24"/>
    </row>
    <row r="56" spans="1:22" ht="20.100000000000001" customHeight="1" x14ac:dyDescent="0.25">
      <c r="A56" s="17" t="s">
        <v>120</v>
      </c>
      <c r="B56" s="18" t="s">
        <v>61</v>
      </c>
      <c r="C56" s="79" t="s">
        <v>108</v>
      </c>
      <c r="D56" s="18" t="s">
        <v>7</v>
      </c>
      <c r="E56" s="29">
        <v>9991</v>
      </c>
      <c r="F56" s="19" t="s">
        <v>105</v>
      </c>
      <c r="G56" s="51">
        <v>1665</v>
      </c>
      <c r="H56" s="52">
        <v>2469.9899999999998</v>
      </c>
      <c r="I56" s="25">
        <f t="shared" si="0"/>
        <v>0</v>
      </c>
      <c r="J56" s="11">
        <f t="shared" si="1"/>
        <v>0</v>
      </c>
      <c r="K56" s="23"/>
      <c r="L56" s="40"/>
      <c r="M56" s="40"/>
      <c r="N56" s="40"/>
      <c r="O56" s="40"/>
      <c r="P56" s="42"/>
      <c r="Q56" s="42"/>
      <c r="R56" s="42"/>
      <c r="S56" s="44"/>
      <c r="T56" s="24"/>
      <c r="U56" s="24"/>
    </row>
    <row r="57" spans="1:22" ht="20.100000000000001" customHeight="1" x14ac:dyDescent="0.25">
      <c r="A57" s="17" t="s">
        <v>113</v>
      </c>
      <c r="B57" s="18" t="s">
        <v>63</v>
      </c>
      <c r="C57" s="79" t="s">
        <v>108</v>
      </c>
      <c r="D57" s="18" t="s">
        <v>7</v>
      </c>
      <c r="E57" s="29">
        <v>8430</v>
      </c>
      <c r="F57" s="19" t="s">
        <v>105</v>
      </c>
      <c r="G57" s="51">
        <v>1665</v>
      </c>
      <c r="H57" s="52">
        <v>2469.9899999999998</v>
      </c>
      <c r="I57" s="25">
        <f t="shared" si="0"/>
        <v>0</v>
      </c>
      <c r="J57" s="11">
        <f t="shared" si="1"/>
        <v>0</v>
      </c>
      <c r="K57" s="23"/>
      <c r="L57" s="40"/>
      <c r="M57" s="40"/>
      <c r="N57" s="40"/>
      <c r="O57" s="40"/>
      <c r="P57" s="42"/>
      <c r="Q57" s="42"/>
      <c r="R57" s="42"/>
      <c r="S57" s="44"/>
      <c r="T57" s="24"/>
      <c r="U57" s="24"/>
    </row>
    <row r="58" spans="1:22" ht="20.100000000000001" customHeight="1" x14ac:dyDescent="0.25">
      <c r="A58" s="17" t="s">
        <v>113</v>
      </c>
      <c r="B58" s="18" t="s">
        <v>63</v>
      </c>
      <c r="C58" s="79" t="s">
        <v>108</v>
      </c>
      <c r="D58" s="18" t="s">
        <v>7</v>
      </c>
      <c r="E58" s="29">
        <v>2040</v>
      </c>
      <c r="F58" s="19" t="s">
        <v>105</v>
      </c>
      <c r="G58" s="51">
        <v>1665</v>
      </c>
      <c r="H58" s="52">
        <v>2469.9899999999998</v>
      </c>
      <c r="I58" s="25">
        <f t="shared" si="0"/>
        <v>0</v>
      </c>
      <c r="J58" s="11">
        <f t="shared" si="1"/>
        <v>0</v>
      </c>
      <c r="K58" s="23"/>
      <c r="L58" s="40"/>
      <c r="M58" s="40"/>
      <c r="N58" s="40"/>
      <c r="O58" s="40"/>
      <c r="P58" s="42"/>
      <c r="Q58" s="42"/>
      <c r="R58" s="42"/>
      <c r="S58" s="44"/>
      <c r="T58" s="24"/>
      <c r="U58" s="24"/>
    </row>
    <row r="59" spans="1:22" ht="20.100000000000001" customHeight="1" x14ac:dyDescent="0.25">
      <c r="A59" s="17" t="s">
        <v>126</v>
      </c>
      <c r="B59" s="18" t="s">
        <v>66</v>
      </c>
      <c r="C59" s="79" t="s">
        <v>108</v>
      </c>
      <c r="D59" s="18" t="s">
        <v>8</v>
      </c>
      <c r="E59" s="29">
        <v>2040</v>
      </c>
      <c r="F59" s="19" t="s">
        <v>105</v>
      </c>
      <c r="G59" s="51">
        <v>990</v>
      </c>
      <c r="H59" s="52">
        <v>1529.99</v>
      </c>
      <c r="I59" s="25">
        <f t="shared" si="0"/>
        <v>0</v>
      </c>
      <c r="J59" s="11">
        <f t="shared" si="1"/>
        <v>0</v>
      </c>
      <c r="K59" s="23"/>
      <c r="L59" s="40"/>
      <c r="M59" s="40"/>
      <c r="N59" s="40"/>
      <c r="O59" s="40"/>
      <c r="P59" s="42"/>
      <c r="Q59" s="42"/>
      <c r="R59" s="42"/>
      <c r="S59" s="44"/>
      <c r="T59" s="24"/>
      <c r="U59" s="24"/>
    </row>
    <row r="60" spans="1:22" ht="20.100000000000001" customHeight="1" x14ac:dyDescent="0.25">
      <c r="A60" s="17" t="s">
        <v>126</v>
      </c>
      <c r="B60" s="18" t="s">
        <v>66</v>
      </c>
      <c r="C60" s="79" t="s">
        <v>108</v>
      </c>
      <c r="D60" s="18" t="s">
        <v>8</v>
      </c>
      <c r="E60" s="29">
        <v>7530</v>
      </c>
      <c r="F60" s="19" t="s">
        <v>105</v>
      </c>
      <c r="G60" s="51">
        <v>990</v>
      </c>
      <c r="H60" s="52">
        <v>1529.99</v>
      </c>
      <c r="I60" s="25">
        <f t="shared" si="0"/>
        <v>0</v>
      </c>
      <c r="J60" s="11">
        <f t="shared" si="1"/>
        <v>0</v>
      </c>
      <c r="K60" s="23"/>
      <c r="L60" s="40"/>
      <c r="M60" s="40"/>
      <c r="N60" s="40"/>
      <c r="O60" s="40"/>
      <c r="P60" s="42"/>
      <c r="Q60" s="42"/>
      <c r="R60" s="42"/>
      <c r="S60" s="44"/>
      <c r="T60" s="24"/>
      <c r="U60" s="24"/>
    </row>
    <row r="61" spans="1:22" ht="20.100000000000001" customHeight="1" x14ac:dyDescent="0.25">
      <c r="A61" s="17" t="s">
        <v>126</v>
      </c>
      <c r="B61" s="18" t="s">
        <v>66</v>
      </c>
      <c r="C61" s="79" t="s">
        <v>108</v>
      </c>
      <c r="D61" s="18" t="s">
        <v>8</v>
      </c>
      <c r="E61" s="29">
        <v>9990</v>
      </c>
      <c r="F61" s="19" t="s">
        <v>105</v>
      </c>
      <c r="G61" s="51">
        <v>990</v>
      </c>
      <c r="H61" s="52">
        <v>1529.99</v>
      </c>
      <c r="I61" s="25">
        <f t="shared" si="0"/>
        <v>0</v>
      </c>
      <c r="J61" s="11">
        <f t="shared" si="1"/>
        <v>0</v>
      </c>
      <c r="K61" s="23"/>
      <c r="L61" s="40"/>
      <c r="M61" s="40"/>
      <c r="N61" s="40"/>
      <c r="O61" s="40"/>
      <c r="P61" s="42"/>
      <c r="Q61" s="42"/>
      <c r="R61" s="42"/>
      <c r="S61" s="44"/>
      <c r="T61" s="24"/>
      <c r="U61" s="24"/>
    </row>
    <row r="62" spans="1:22" ht="20.100000000000001" customHeight="1" x14ac:dyDescent="0.25">
      <c r="A62" s="12" t="s">
        <v>10</v>
      </c>
      <c r="B62" s="12" t="s">
        <v>11</v>
      </c>
      <c r="C62" s="12" t="s">
        <v>12</v>
      </c>
      <c r="D62" s="12" t="s">
        <v>13</v>
      </c>
      <c r="E62" s="12" t="s">
        <v>14</v>
      </c>
      <c r="F62" s="12" t="s">
        <v>15</v>
      </c>
      <c r="G62" s="12" t="s">
        <v>16</v>
      </c>
      <c r="H62" s="13" t="s">
        <v>17</v>
      </c>
      <c r="I62" s="31" t="s">
        <v>18</v>
      </c>
      <c r="J62" s="30" t="s">
        <v>19</v>
      </c>
      <c r="K62" s="10"/>
      <c r="L62" s="9" t="s">
        <v>44</v>
      </c>
      <c r="M62" s="9" t="s">
        <v>0</v>
      </c>
      <c r="N62" s="9" t="s">
        <v>1</v>
      </c>
      <c r="O62" s="9" t="s">
        <v>2</v>
      </c>
      <c r="P62" s="9" t="s">
        <v>3</v>
      </c>
      <c r="Q62" s="9" t="s">
        <v>4</v>
      </c>
      <c r="R62" s="9" t="s">
        <v>5</v>
      </c>
      <c r="S62" s="41" t="s">
        <v>67</v>
      </c>
      <c r="T62" s="41" t="s">
        <v>68</v>
      </c>
      <c r="U62" s="41" t="s">
        <v>69</v>
      </c>
      <c r="V62" s="41" t="s">
        <v>70</v>
      </c>
    </row>
    <row r="63" spans="1:22" ht="20.100000000000001" customHeight="1" x14ac:dyDescent="0.25">
      <c r="A63" s="17" t="s">
        <v>71</v>
      </c>
      <c r="B63" s="18" t="s">
        <v>72</v>
      </c>
      <c r="C63" s="78" t="s">
        <v>9</v>
      </c>
      <c r="D63" s="18" t="s">
        <v>7</v>
      </c>
      <c r="E63" s="29">
        <v>2040</v>
      </c>
      <c r="F63" s="19" t="s">
        <v>73</v>
      </c>
      <c r="G63" s="51">
        <v>2565</v>
      </c>
      <c r="H63" s="52">
        <v>3639.99</v>
      </c>
      <c r="I63" s="25">
        <f t="shared" si="0"/>
        <v>0</v>
      </c>
      <c r="J63" s="11">
        <f t="shared" si="1"/>
        <v>0</v>
      </c>
      <c r="K63" s="23"/>
      <c r="L63" s="42"/>
      <c r="M63" s="42"/>
      <c r="N63" s="42"/>
      <c r="O63" s="42"/>
      <c r="P63" s="42"/>
      <c r="Q63" s="42"/>
      <c r="R63" s="42"/>
      <c r="S63" s="44"/>
      <c r="T63" s="24"/>
      <c r="U63" s="24"/>
      <c r="V63" s="24"/>
    </row>
    <row r="64" spans="1:22" ht="20.100000000000001" customHeight="1" x14ac:dyDescent="0.25">
      <c r="A64" s="17" t="s">
        <v>71</v>
      </c>
      <c r="B64" s="18" t="s">
        <v>72</v>
      </c>
      <c r="C64" s="78" t="s">
        <v>9</v>
      </c>
      <c r="D64" s="18" t="s">
        <v>7</v>
      </c>
      <c r="E64" s="29">
        <v>5320</v>
      </c>
      <c r="F64" s="19" t="s">
        <v>73</v>
      </c>
      <c r="G64" s="51">
        <v>2565</v>
      </c>
      <c r="H64" s="52">
        <v>3639.99</v>
      </c>
      <c r="I64" s="25">
        <f t="shared" si="0"/>
        <v>0</v>
      </c>
      <c r="J64" s="11">
        <f t="shared" si="1"/>
        <v>0</v>
      </c>
      <c r="K64" s="23"/>
      <c r="L64" s="42"/>
      <c r="M64" s="42"/>
      <c r="N64" s="42"/>
      <c r="O64" s="42"/>
      <c r="P64" s="42"/>
      <c r="Q64" s="42"/>
      <c r="R64" s="42"/>
      <c r="S64" s="24"/>
      <c r="T64" s="24"/>
      <c r="U64" s="24"/>
      <c r="V64" s="24"/>
    </row>
    <row r="65" spans="1:22" ht="20.100000000000001" customHeight="1" x14ac:dyDescent="0.25">
      <c r="A65" s="17" t="s">
        <v>71</v>
      </c>
      <c r="B65" s="18" t="s">
        <v>72</v>
      </c>
      <c r="C65" s="78" t="s">
        <v>9</v>
      </c>
      <c r="D65" s="18" t="s">
        <v>7</v>
      </c>
      <c r="E65" s="29">
        <v>8430</v>
      </c>
      <c r="F65" s="19" t="s">
        <v>73</v>
      </c>
      <c r="G65" s="51">
        <v>2565</v>
      </c>
      <c r="H65" s="52">
        <v>3639.99</v>
      </c>
      <c r="I65" s="25">
        <f t="shared" si="0"/>
        <v>0</v>
      </c>
      <c r="J65" s="11">
        <f t="shared" si="1"/>
        <v>0</v>
      </c>
      <c r="K65" s="23"/>
      <c r="L65" s="42"/>
      <c r="M65" s="42"/>
      <c r="N65" s="42"/>
      <c r="O65" s="42"/>
      <c r="P65" s="42"/>
      <c r="Q65" s="42"/>
      <c r="R65" s="42"/>
      <c r="S65" s="24"/>
      <c r="T65" s="24"/>
      <c r="U65" s="24"/>
      <c r="V65" s="24"/>
    </row>
    <row r="66" spans="1:22" ht="20.100000000000001" customHeight="1" x14ac:dyDescent="0.25">
      <c r="A66" s="17" t="s">
        <v>71</v>
      </c>
      <c r="B66" s="18" t="s">
        <v>72</v>
      </c>
      <c r="C66" s="78" t="s">
        <v>9</v>
      </c>
      <c r="D66" s="18" t="s">
        <v>7</v>
      </c>
      <c r="E66" s="29">
        <v>9990</v>
      </c>
      <c r="F66" s="19" t="s">
        <v>73</v>
      </c>
      <c r="G66" s="51">
        <v>2565</v>
      </c>
      <c r="H66" s="52">
        <v>3639.99</v>
      </c>
      <c r="I66" s="25">
        <f t="shared" si="0"/>
        <v>0</v>
      </c>
      <c r="J66" s="11">
        <f t="shared" si="1"/>
        <v>0</v>
      </c>
      <c r="K66" s="22"/>
      <c r="L66" s="42"/>
      <c r="M66" s="42"/>
      <c r="N66" s="42"/>
      <c r="O66" s="42"/>
      <c r="P66" s="42"/>
      <c r="Q66" s="42"/>
      <c r="R66" s="44"/>
      <c r="S66" s="24"/>
      <c r="T66" s="24"/>
      <c r="U66" s="24"/>
      <c r="V66" s="24"/>
    </row>
    <row r="67" spans="1:22" ht="20.100000000000001" customHeight="1" x14ac:dyDescent="0.25">
      <c r="A67" s="17" t="s">
        <v>71</v>
      </c>
      <c r="B67" s="18" t="s">
        <v>74</v>
      </c>
      <c r="C67" s="78" t="s">
        <v>9</v>
      </c>
      <c r="D67" s="18" t="s">
        <v>8</v>
      </c>
      <c r="E67" s="29">
        <v>9990</v>
      </c>
      <c r="F67" s="19" t="s">
        <v>73</v>
      </c>
      <c r="G67" s="51">
        <v>1665</v>
      </c>
      <c r="H67" s="52">
        <v>2199.9899999999998</v>
      </c>
      <c r="I67" s="25">
        <f t="shared" si="0"/>
        <v>0</v>
      </c>
      <c r="J67" s="11">
        <f t="shared" si="1"/>
        <v>0</v>
      </c>
      <c r="K67" s="22"/>
      <c r="L67" s="42"/>
      <c r="M67" s="42"/>
      <c r="N67" s="42"/>
      <c r="O67" s="42"/>
      <c r="P67" s="42"/>
      <c r="Q67" s="42"/>
      <c r="R67" s="44"/>
      <c r="S67" s="24"/>
      <c r="T67" s="24"/>
      <c r="U67" s="24"/>
      <c r="V67" s="24"/>
    </row>
    <row r="68" spans="1:22" ht="20.100000000000001" customHeight="1" x14ac:dyDescent="0.25">
      <c r="A68" s="17" t="s">
        <v>76</v>
      </c>
      <c r="B68" s="18" t="s">
        <v>75</v>
      </c>
      <c r="C68" s="78" t="s">
        <v>9</v>
      </c>
      <c r="D68" s="18" t="s">
        <v>8</v>
      </c>
      <c r="E68" s="29">
        <v>9990</v>
      </c>
      <c r="F68" s="19" t="s">
        <v>77</v>
      </c>
      <c r="G68" s="51">
        <v>405</v>
      </c>
      <c r="H68" s="52">
        <v>609.99</v>
      </c>
      <c r="I68" s="25">
        <f t="shared" si="0"/>
        <v>0</v>
      </c>
      <c r="J68" s="11">
        <f t="shared" si="1"/>
        <v>0</v>
      </c>
      <c r="K68" s="23"/>
      <c r="L68" s="23"/>
      <c r="M68" s="40"/>
      <c r="N68" s="40"/>
      <c r="O68" s="40"/>
      <c r="P68" s="42"/>
      <c r="Q68" s="42"/>
      <c r="R68" s="42"/>
      <c r="S68" s="22"/>
      <c r="T68" s="22"/>
      <c r="U68" s="22"/>
      <c r="V68" s="22"/>
    </row>
    <row r="69" spans="1:22" ht="20.100000000000001" customHeight="1" x14ac:dyDescent="0.25">
      <c r="A69" s="12" t="s">
        <v>10</v>
      </c>
      <c r="B69" s="12" t="s">
        <v>11</v>
      </c>
      <c r="C69" s="12" t="s">
        <v>12</v>
      </c>
      <c r="D69" s="12" t="s">
        <v>13</v>
      </c>
      <c r="E69" s="12" t="s">
        <v>14</v>
      </c>
      <c r="F69" s="12" t="s">
        <v>15</v>
      </c>
      <c r="G69" s="12" t="s">
        <v>16</v>
      </c>
      <c r="H69" s="13" t="s">
        <v>17</v>
      </c>
      <c r="I69" s="31" t="s">
        <v>18</v>
      </c>
      <c r="J69" s="30" t="s">
        <v>19</v>
      </c>
      <c r="K69" s="10"/>
      <c r="L69" s="9">
        <v>44</v>
      </c>
      <c r="M69" s="9">
        <v>46</v>
      </c>
      <c r="N69" s="9">
        <v>48</v>
      </c>
      <c r="O69" s="9">
        <v>50</v>
      </c>
      <c r="P69" s="9">
        <v>52</v>
      </c>
      <c r="Q69" s="9">
        <v>54</v>
      </c>
      <c r="R69" s="9">
        <v>56</v>
      </c>
      <c r="S69" s="41">
        <v>58</v>
      </c>
      <c r="T69" s="41">
        <v>60</v>
      </c>
      <c r="U69" s="41">
        <v>62</v>
      </c>
      <c r="V69" s="53"/>
    </row>
    <row r="70" spans="1:22" ht="20.100000000000001" customHeight="1" x14ac:dyDescent="0.25">
      <c r="A70" s="17" t="s">
        <v>127</v>
      </c>
      <c r="B70" s="18" t="s">
        <v>80</v>
      </c>
      <c r="C70" s="79" t="s">
        <v>108</v>
      </c>
      <c r="D70" s="18" t="s">
        <v>82</v>
      </c>
      <c r="E70" s="28" t="s">
        <v>32</v>
      </c>
      <c r="F70" s="19" t="s">
        <v>105</v>
      </c>
      <c r="G70" s="51">
        <v>495</v>
      </c>
      <c r="H70" s="52">
        <v>759.99</v>
      </c>
      <c r="I70" s="25">
        <f t="shared" ref="I70:I72" si="2">G70*J70</f>
        <v>0</v>
      </c>
      <c r="J70" s="11">
        <f>SUM(L70:Q70)</f>
        <v>0</v>
      </c>
      <c r="K70" s="23"/>
      <c r="L70" s="54"/>
      <c r="M70" s="54"/>
      <c r="N70" s="54"/>
      <c r="O70" s="54"/>
      <c r="P70" s="54"/>
      <c r="Q70" s="54"/>
      <c r="R70" s="54"/>
      <c r="S70" s="54"/>
      <c r="T70" s="24"/>
      <c r="U70" s="24"/>
      <c r="V70" s="53"/>
    </row>
    <row r="71" spans="1:22" ht="20.100000000000001" customHeight="1" x14ac:dyDescent="0.25">
      <c r="A71" s="17" t="s">
        <v>127</v>
      </c>
      <c r="B71" s="18" t="s">
        <v>80</v>
      </c>
      <c r="C71" s="79" t="s">
        <v>108</v>
      </c>
      <c r="D71" s="18" t="s">
        <v>82</v>
      </c>
      <c r="E71" s="28" t="s">
        <v>33</v>
      </c>
      <c r="F71" s="19" t="s">
        <v>105</v>
      </c>
      <c r="G71" s="51">
        <v>495</v>
      </c>
      <c r="H71" s="52">
        <v>759.99</v>
      </c>
      <c r="I71" s="25">
        <f t="shared" si="2"/>
        <v>0</v>
      </c>
      <c r="J71" s="11">
        <f t="shared" ref="J71:J72" si="3">SUM(L71:Q71)</f>
        <v>0</v>
      </c>
      <c r="K71" s="23"/>
      <c r="L71" s="40"/>
      <c r="M71" s="40"/>
      <c r="N71" s="40"/>
      <c r="O71" s="40"/>
      <c r="P71" s="42"/>
      <c r="Q71" s="42"/>
      <c r="R71" s="42"/>
      <c r="S71" s="44"/>
      <c r="T71" s="24"/>
      <c r="U71" s="24"/>
      <c r="V71" s="53"/>
    </row>
    <row r="72" spans="1:22" ht="20.100000000000001" customHeight="1" x14ac:dyDescent="0.25">
      <c r="A72" s="17" t="s">
        <v>127</v>
      </c>
      <c r="B72" s="18" t="s">
        <v>80</v>
      </c>
      <c r="C72" s="79" t="s">
        <v>108</v>
      </c>
      <c r="D72" s="18" t="s">
        <v>82</v>
      </c>
      <c r="E72" s="47" t="s">
        <v>79</v>
      </c>
      <c r="F72" s="19" t="s">
        <v>105</v>
      </c>
      <c r="G72" s="51">
        <v>495</v>
      </c>
      <c r="H72" s="52">
        <v>759.99</v>
      </c>
      <c r="I72" s="25">
        <f t="shared" si="2"/>
        <v>0</v>
      </c>
      <c r="J72" s="11">
        <f t="shared" si="3"/>
        <v>0</v>
      </c>
      <c r="K72" s="23"/>
      <c r="L72" s="40"/>
      <c r="M72" s="40"/>
      <c r="N72" s="40"/>
      <c r="O72" s="40"/>
      <c r="P72" s="42"/>
      <c r="Q72" s="42"/>
      <c r="R72" s="42"/>
      <c r="S72" s="44"/>
      <c r="T72" s="24"/>
      <c r="U72" s="24"/>
      <c r="V72" s="53"/>
    </row>
    <row r="73" spans="1:22" ht="20.100000000000001" customHeight="1" x14ac:dyDescent="0.25">
      <c r="A73" s="12" t="s">
        <v>10</v>
      </c>
      <c r="B73" s="12" t="s">
        <v>11</v>
      </c>
      <c r="C73" s="12" t="s">
        <v>12</v>
      </c>
      <c r="D73" s="12" t="s">
        <v>13</v>
      </c>
      <c r="E73" s="12" t="s">
        <v>14</v>
      </c>
      <c r="F73" s="12" t="s">
        <v>15</v>
      </c>
      <c r="G73" s="12" t="s">
        <v>16</v>
      </c>
      <c r="H73" s="13" t="s">
        <v>17</v>
      </c>
      <c r="I73" s="31" t="s">
        <v>18</v>
      </c>
      <c r="J73" s="30" t="s">
        <v>19</v>
      </c>
      <c r="K73" s="10"/>
      <c r="L73" s="9"/>
      <c r="M73" s="9" t="s">
        <v>0</v>
      </c>
      <c r="N73" s="9" t="s">
        <v>1</v>
      </c>
      <c r="O73" s="9" t="s">
        <v>2</v>
      </c>
      <c r="P73" s="9" t="s">
        <v>3</v>
      </c>
      <c r="Q73" s="9" t="s">
        <v>4</v>
      </c>
      <c r="R73" s="9" t="s">
        <v>5</v>
      </c>
      <c r="S73" s="9"/>
      <c r="T73" s="53"/>
      <c r="U73" s="53"/>
      <c r="V73" s="53"/>
    </row>
    <row r="74" spans="1:22" ht="20.100000000000001" customHeight="1" x14ac:dyDescent="0.25">
      <c r="A74" s="17" t="s">
        <v>84</v>
      </c>
      <c r="B74" s="18" t="s">
        <v>83</v>
      </c>
      <c r="C74" s="78" t="s">
        <v>9</v>
      </c>
      <c r="D74" s="18" t="s">
        <v>81</v>
      </c>
      <c r="E74" s="29">
        <v>2040</v>
      </c>
      <c r="F74" s="19" t="s">
        <v>85</v>
      </c>
      <c r="G74" s="51">
        <v>675</v>
      </c>
      <c r="H74" s="52">
        <v>989.99</v>
      </c>
      <c r="I74" s="25">
        <f t="shared" ref="I74:I77" si="4">G74*J74</f>
        <v>0</v>
      </c>
      <c r="J74" s="11">
        <f t="shared" ref="J74:J77" si="5">SUM(L74:Q74)</f>
        <v>0</v>
      </c>
      <c r="K74" s="23"/>
      <c r="L74" s="23"/>
      <c r="M74" s="40"/>
      <c r="N74" s="40"/>
      <c r="O74" s="40"/>
      <c r="P74" s="42"/>
      <c r="Q74" s="42"/>
      <c r="R74" s="23"/>
      <c r="S74" s="22"/>
      <c r="T74" s="53"/>
      <c r="U74" s="53"/>
      <c r="V74" s="53"/>
    </row>
    <row r="75" spans="1:22" ht="20.100000000000001" customHeight="1" x14ac:dyDescent="0.25">
      <c r="A75" s="17" t="s">
        <v>84</v>
      </c>
      <c r="B75" s="18" t="s">
        <v>83</v>
      </c>
      <c r="C75" s="78" t="s">
        <v>9</v>
      </c>
      <c r="D75" s="18" t="s">
        <v>81</v>
      </c>
      <c r="E75" s="29">
        <v>8430</v>
      </c>
      <c r="F75" s="19" t="s">
        <v>85</v>
      </c>
      <c r="G75" s="51">
        <v>675</v>
      </c>
      <c r="H75" s="52">
        <v>989.99</v>
      </c>
      <c r="I75" s="25">
        <f t="shared" si="4"/>
        <v>0</v>
      </c>
      <c r="J75" s="11">
        <f t="shared" si="5"/>
        <v>0</v>
      </c>
      <c r="K75" s="22"/>
      <c r="L75" s="23"/>
      <c r="M75" s="42"/>
      <c r="N75" s="42"/>
      <c r="O75" s="42"/>
      <c r="P75" s="42"/>
      <c r="Q75" s="42"/>
      <c r="R75" s="22"/>
      <c r="S75" s="22"/>
      <c r="T75" s="53"/>
      <c r="U75" s="53"/>
      <c r="V75" s="53"/>
    </row>
    <row r="76" spans="1:22" ht="20.100000000000001" customHeight="1" x14ac:dyDescent="0.25">
      <c r="A76" s="17" t="s">
        <v>84</v>
      </c>
      <c r="B76" s="18" t="s">
        <v>83</v>
      </c>
      <c r="C76" s="78" t="s">
        <v>9</v>
      </c>
      <c r="D76" s="18" t="s">
        <v>81</v>
      </c>
      <c r="E76" s="29">
        <v>9990</v>
      </c>
      <c r="F76" s="19" t="s">
        <v>85</v>
      </c>
      <c r="G76" s="51">
        <v>675</v>
      </c>
      <c r="H76" s="52">
        <v>989.99</v>
      </c>
      <c r="I76" s="25">
        <f t="shared" si="4"/>
        <v>0</v>
      </c>
      <c r="J76" s="11">
        <f t="shared" si="5"/>
        <v>0</v>
      </c>
      <c r="K76" s="22"/>
      <c r="L76" s="23"/>
      <c r="M76" s="42"/>
      <c r="N76" s="42"/>
      <c r="O76" s="42"/>
      <c r="P76" s="42"/>
      <c r="Q76" s="42"/>
      <c r="R76" s="22"/>
      <c r="S76" s="22"/>
      <c r="T76" s="53"/>
      <c r="U76" s="53"/>
      <c r="V76" s="53"/>
    </row>
    <row r="77" spans="1:22" ht="20.100000000000001" customHeight="1" x14ac:dyDescent="0.25">
      <c r="A77" s="17" t="s">
        <v>87</v>
      </c>
      <c r="B77" s="18" t="s">
        <v>86</v>
      </c>
      <c r="C77" s="80" t="s">
        <v>9</v>
      </c>
      <c r="D77" s="18" t="s">
        <v>88</v>
      </c>
      <c r="E77" s="29">
        <v>9990</v>
      </c>
      <c r="F77" s="19" t="s">
        <v>77</v>
      </c>
      <c r="G77" s="51">
        <v>1420</v>
      </c>
      <c r="H77" s="52">
        <v>3149.99</v>
      </c>
      <c r="I77" s="25">
        <f t="shared" si="4"/>
        <v>0</v>
      </c>
      <c r="J77" s="11">
        <f t="shared" si="5"/>
        <v>0</v>
      </c>
      <c r="K77" s="22"/>
      <c r="L77" s="42"/>
      <c r="M77" s="42"/>
      <c r="N77" s="42"/>
      <c r="O77" s="42"/>
      <c r="P77" s="42"/>
      <c r="Q77" s="42"/>
      <c r="R77" s="44"/>
      <c r="S77" s="22"/>
      <c r="T77" s="53"/>
      <c r="U77" s="53"/>
      <c r="V77" s="53"/>
    </row>
    <row r="78" spans="1:22" ht="20.100000000000001" customHeight="1" x14ac:dyDescent="0.25">
      <c r="A78" s="12" t="s">
        <v>10</v>
      </c>
      <c r="B78" s="12" t="s">
        <v>11</v>
      </c>
      <c r="C78" s="12" t="s">
        <v>12</v>
      </c>
      <c r="D78" s="12" t="s">
        <v>13</v>
      </c>
      <c r="E78" s="12" t="s">
        <v>14</v>
      </c>
      <c r="F78" s="12" t="s">
        <v>15</v>
      </c>
      <c r="G78" s="12" t="s">
        <v>16</v>
      </c>
      <c r="H78" s="13" t="s">
        <v>17</v>
      </c>
      <c r="I78" s="31" t="s">
        <v>18</v>
      </c>
      <c r="J78" s="30" t="s">
        <v>19</v>
      </c>
      <c r="K78" s="10"/>
      <c r="L78" s="9">
        <v>44</v>
      </c>
      <c r="M78" s="9">
        <v>46</v>
      </c>
      <c r="N78" s="9">
        <v>48</v>
      </c>
      <c r="O78" s="9">
        <v>50</v>
      </c>
      <c r="P78" s="9">
        <v>52</v>
      </c>
      <c r="Q78" s="9">
        <v>54</v>
      </c>
      <c r="R78" s="9">
        <v>56</v>
      </c>
      <c r="S78" s="41">
        <v>58</v>
      </c>
      <c r="T78" s="41">
        <v>60</v>
      </c>
      <c r="U78" s="41">
        <v>62</v>
      </c>
      <c r="V78" s="53"/>
    </row>
    <row r="79" spans="1:22" ht="20.100000000000001" customHeight="1" x14ac:dyDescent="0.25">
      <c r="A79" s="17" t="s">
        <v>128</v>
      </c>
      <c r="B79" s="18" t="s">
        <v>89</v>
      </c>
      <c r="C79" s="79" t="s">
        <v>108</v>
      </c>
      <c r="D79" s="18" t="s">
        <v>96</v>
      </c>
      <c r="E79" s="28" t="s">
        <v>33</v>
      </c>
      <c r="F79" s="19" t="s">
        <v>105</v>
      </c>
      <c r="G79" s="51">
        <v>540</v>
      </c>
      <c r="H79" s="52">
        <v>849.99</v>
      </c>
      <c r="I79" s="25">
        <f t="shared" ref="I79:I100" si="6">G79*J79</f>
        <v>0</v>
      </c>
      <c r="J79" s="11">
        <f t="shared" ref="J79:J100" si="7">SUM(L79:Q79)</f>
        <v>0</v>
      </c>
      <c r="K79" s="23"/>
      <c r="L79" s="54"/>
      <c r="M79" s="54"/>
      <c r="N79" s="54"/>
      <c r="O79" s="54"/>
      <c r="P79" s="54"/>
      <c r="Q79" s="54"/>
      <c r="R79" s="54"/>
      <c r="S79" s="54"/>
      <c r="T79" s="24"/>
      <c r="U79" s="24"/>
      <c r="V79" s="53"/>
    </row>
    <row r="80" spans="1:22" ht="20.100000000000001" customHeight="1" x14ac:dyDescent="0.25">
      <c r="A80" s="17" t="s">
        <v>128</v>
      </c>
      <c r="B80" s="18" t="s">
        <v>89</v>
      </c>
      <c r="C80" s="79" t="s">
        <v>108</v>
      </c>
      <c r="D80" s="18" t="s">
        <v>96</v>
      </c>
      <c r="E80" s="40">
        <v>6160</v>
      </c>
      <c r="F80" s="19" t="s">
        <v>105</v>
      </c>
      <c r="G80" s="51">
        <v>540</v>
      </c>
      <c r="H80" s="52">
        <v>849.99</v>
      </c>
      <c r="I80" s="25">
        <f t="shared" si="6"/>
        <v>0</v>
      </c>
      <c r="J80" s="11">
        <f t="shared" si="7"/>
        <v>0</v>
      </c>
      <c r="K80" s="23"/>
      <c r="L80" s="40"/>
      <c r="M80" s="40"/>
      <c r="N80" s="40"/>
      <c r="O80" s="40"/>
      <c r="P80" s="42"/>
      <c r="Q80" s="42"/>
      <c r="R80" s="42"/>
      <c r="S80" s="44"/>
      <c r="T80" s="24"/>
      <c r="U80" s="24"/>
    </row>
    <row r="81" spans="1:21" ht="20.100000000000001" customHeight="1" x14ac:dyDescent="0.25">
      <c r="A81" s="17" t="s">
        <v>128</v>
      </c>
      <c r="B81" s="18" t="s">
        <v>89</v>
      </c>
      <c r="C81" s="79" t="s">
        <v>108</v>
      </c>
      <c r="D81" s="18" t="s">
        <v>96</v>
      </c>
      <c r="E81" s="40">
        <v>7530</v>
      </c>
      <c r="F81" s="19" t="s">
        <v>105</v>
      </c>
      <c r="G81" s="51">
        <v>540</v>
      </c>
      <c r="H81" s="52">
        <v>849.99</v>
      </c>
      <c r="I81" s="25">
        <f t="shared" si="6"/>
        <v>0</v>
      </c>
      <c r="J81" s="11">
        <f t="shared" si="7"/>
        <v>0</v>
      </c>
      <c r="K81" s="23"/>
      <c r="L81" s="40"/>
      <c r="M81" s="40"/>
      <c r="N81" s="40"/>
      <c r="O81" s="40"/>
      <c r="P81" s="42"/>
      <c r="Q81" s="42"/>
      <c r="R81" s="42"/>
      <c r="S81" s="44"/>
      <c r="T81" s="24"/>
      <c r="U81" s="24"/>
    </row>
    <row r="82" spans="1:21" ht="20.100000000000001" customHeight="1" x14ac:dyDescent="0.25">
      <c r="A82" s="17" t="s">
        <v>128</v>
      </c>
      <c r="B82" s="18" t="s">
        <v>89</v>
      </c>
      <c r="C82" s="79" t="s">
        <v>108</v>
      </c>
      <c r="D82" s="18" t="s">
        <v>96</v>
      </c>
      <c r="E82" s="40">
        <v>8430</v>
      </c>
      <c r="F82" s="19" t="s">
        <v>105</v>
      </c>
      <c r="G82" s="51">
        <v>540</v>
      </c>
      <c r="H82" s="52">
        <v>849.99</v>
      </c>
      <c r="I82" s="25">
        <f t="shared" si="6"/>
        <v>0</v>
      </c>
      <c r="J82" s="11">
        <f t="shared" si="7"/>
        <v>0</v>
      </c>
      <c r="K82" s="23"/>
      <c r="L82" s="40"/>
      <c r="M82" s="40"/>
      <c r="N82" s="40"/>
      <c r="O82" s="40"/>
      <c r="P82" s="42"/>
      <c r="Q82" s="42"/>
      <c r="R82" s="42"/>
      <c r="S82" s="44"/>
      <c r="T82" s="24"/>
      <c r="U82" s="24"/>
    </row>
    <row r="83" spans="1:21" ht="20.100000000000001" customHeight="1" x14ac:dyDescent="0.25">
      <c r="A83" s="17" t="s">
        <v>128</v>
      </c>
      <c r="B83" s="18" t="s">
        <v>89</v>
      </c>
      <c r="C83" s="79" t="s">
        <v>108</v>
      </c>
      <c r="D83" s="18" t="s">
        <v>96</v>
      </c>
      <c r="E83" s="40">
        <v>9990</v>
      </c>
      <c r="F83" s="19" t="s">
        <v>105</v>
      </c>
      <c r="G83" s="51">
        <v>540</v>
      </c>
      <c r="H83" s="52">
        <v>849.99</v>
      </c>
      <c r="I83" s="25">
        <f t="shared" si="6"/>
        <v>0</v>
      </c>
      <c r="J83" s="11">
        <f t="shared" si="7"/>
        <v>0</v>
      </c>
      <c r="K83" s="23"/>
      <c r="L83" s="40"/>
      <c r="M83" s="40"/>
      <c r="N83" s="40"/>
      <c r="O83" s="40"/>
      <c r="P83" s="42"/>
      <c r="Q83" s="42"/>
      <c r="R83" s="42"/>
      <c r="S83" s="44"/>
      <c r="T83" s="24"/>
      <c r="U83" s="24"/>
    </row>
    <row r="84" spans="1:21" ht="20.100000000000001" customHeight="1" x14ac:dyDescent="0.25">
      <c r="A84" s="24" t="s">
        <v>129</v>
      </c>
      <c r="B84" s="24" t="s">
        <v>91</v>
      </c>
      <c r="C84" s="79" t="s">
        <v>108</v>
      </c>
      <c r="D84" s="24" t="s">
        <v>97</v>
      </c>
      <c r="E84" s="40">
        <v>2040</v>
      </c>
      <c r="F84" s="19" t="s">
        <v>105</v>
      </c>
      <c r="G84" s="51">
        <v>605</v>
      </c>
      <c r="H84" s="52">
        <v>899.99</v>
      </c>
      <c r="I84" s="25">
        <f t="shared" si="6"/>
        <v>0</v>
      </c>
      <c r="J84" s="11">
        <f t="shared" si="7"/>
        <v>0</v>
      </c>
      <c r="K84" s="23"/>
      <c r="L84" s="40"/>
      <c r="M84" s="40"/>
      <c r="N84" s="40"/>
      <c r="O84" s="40"/>
      <c r="P84" s="42"/>
      <c r="Q84" s="42"/>
      <c r="R84" s="42"/>
      <c r="S84" s="44"/>
      <c r="T84" s="24"/>
      <c r="U84" s="24"/>
    </row>
    <row r="85" spans="1:21" ht="20.100000000000001" customHeight="1" x14ac:dyDescent="0.25">
      <c r="A85" s="24" t="s">
        <v>129</v>
      </c>
      <c r="B85" s="24" t="s">
        <v>91</v>
      </c>
      <c r="C85" s="79" t="s">
        <v>108</v>
      </c>
      <c r="D85" s="24" t="s">
        <v>97</v>
      </c>
      <c r="E85" s="40">
        <v>6160</v>
      </c>
      <c r="F85" s="19" t="s">
        <v>105</v>
      </c>
      <c r="G85" s="51">
        <v>605</v>
      </c>
      <c r="H85" s="52">
        <v>899.99</v>
      </c>
      <c r="I85" s="25">
        <f t="shared" si="6"/>
        <v>0</v>
      </c>
      <c r="J85" s="11">
        <f t="shared" si="7"/>
        <v>0</v>
      </c>
      <c r="K85" s="23"/>
      <c r="L85" s="40"/>
      <c r="M85" s="40"/>
      <c r="N85" s="40"/>
      <c r="O85" s="40"/>
      <c r="P85" s="42"/>
      <c r="Q85" s="42"/>
      <c r="R85" s="42"/>
      <c r="S85" s="44"/>
      <c r="T85" s="24"/>
      <c r="U85" s="24"/>
    </row>
    <row r="86" spans="1:21" ht="20.100000000000001" customHeight="1" x14ac:dyDescent="0.25">
      <c r="A86" s="24" t="s">
        <v>129</v>
      </c>
      <c r="B86" s="24" t="s">
        <v>91</v>
      </c>
      <c r="C86" s="79" t="s">
        <v>108</v>
      </c>
      <c r="D86" s="24" t="s">
        <v>97</v>
      </c>
      <c r="E86" s="40">
        <v>6580</v>
      </c>
      <c r="F86" s="19" t="s">
        <v>105</v>
      </c>
      <c r="G86" s="51">
        <v>605</v>
      </c>
      <c r="H86" s="52">
        <v>899.99</v>
      </c>
      <c r="I86" s="25">
        <f t="shared" si="6"/>
        <v>0</v>
      </c>
      <c r="J86" s="11">
        <f t="shared" si="7"/>
        <v>0</v>
      </c>
      <c r="K86" s="23"/>
      <c r="L86" s="40"/>
      <c r="M86" s="40"/>
      <c r="N86" s="40"/>
      <c r="O86" s="40"/>
      <c r="P86" s="42"/>
      <c r="Q86" s="42"/>
      <c r="R86" s="42"/>
      <c r="S86" s="44"/>
      <c r="T86" s="24"/>
      <c r="U86" s="24"/>
    </row>
    <row r="87" spans="1:21" ht="20.100000000000001" customHeight="1" x14ac:dyDescent="0.25">
      <c r="A87" s="24" t="s">
        <v>129</v>
      </c>
      <c r="B87" s="24" t="s">
        <v>91</v>
      </c>
      <c r="C87" s="79" t="s">
        <v>108</v>
      </c>
      <c r="D87" s="24" t="s">
        <v>97</v>
      </c>
      <c r="E87" s="40">
        <v>7530</v>
      </c>
      <c r="F87" s="19" t="s">
        <v>105</v>
      </c>
      <c r="G87" s="51">
        <v>605</v>
      </c>
      <c r="H87" s="52">
        <v>899.99</v>
      </c>
      <c r="I87" s="25">
        <f t="shared" si="6"/>
        <v>0</v>
      </c>
      <c r="J87" s="11">
        <f t="shared" si="7"/>
        <v>0</v>
      </c>
      <c r="K87" s="23"/>
      <c r="L87" s="40"/>
      <c r="M87" s="40"/>
      <c r="N87" s="40"/>
      <c r="O87" s="40"/>
      <c r="P87" s="42"/>
      <c r="Q87" s="42"/>
      <c r="R87" s="42"/>
      <c r="S87" s="44"/>
      <c r="T87" s="24"/>
      <c r="U87" s="24"/>
    </row>
    <row r="88" spans="1:21" ht="20.100000000000001" customHeight="1" x14ac:dyDescent="0.25">
      <c r="A88" s="24" t="s">
        <v>129</v>
      </c>
      <c r="B88" s="24" t="s">
        <v>91</v>
      </c>
      <c r="C88" s="79" t="s">
        <v>108</v>
      </c>
      <c r="D88" s="24" t="s">
        <v>97</v>
      </c>
      <c r="E88" s="40">
        <v>8430</v>
      </c>
      <c r="F88" s="19" t="s">
        <v>105</v>
      </c>
      <c r="G88" s="51">
        <v>605</v>
      </c>
      <c r="H88" s="52">
        <v>899.99</v>
      </c>
      <c r="I88" s="25">
        <f t="shared" si="6"/>
        <v>0</v>
      </c>
      <c r="J88" s="11">
        <f t="shared" si="7"/>
        <v>0</v>
      </c>
      <c r="K88" s="23"/>
      <c r="L88" s="40"/>
      <c r="M88" s="40"/>
      <c r="N88" s="40"/>
      <c r="O88" s="40"/>
      <c r="P88" s="42"/>
      <c r="Q88" s="42"/>
      <c r="R88" s="42"/>
      <c r="S88" s="44"/>
      <c r="T88" s="24"/>
      <c r="U88" s="24"/>
    </row>
    <row r="89" spans="1:21" ht="20.100000000000001" customHeight="1" x14ac:dyDescent="0.25">
      <c r="A89" s="24" t="s">
        <v>129</v>
      </c>
      <c r="B89" s="24" t="s">
        <v>91</v>
      </c>
      <c r="C89" s="79" t="s">
        <v>108</v>
      </c>
      <c r="D89" s="24" t="s">
        <v>97</v>
      </c>
      <c r="E89" s="40">
        <v>9990</v>
      </c>
      <c r="F89" s="19" t="s">
        <v>105</v>
      </c>
      <c r="G89" s="51">
        <v>605</v>
      </c>
      <c r="H89" s="52">
        <v>899.99</v>
      </c>
      <c r="I89" s="25">
        <f t="shared" si="6"/>
        <v>0</v>
      </c>
      <c r="J89" s="11">
        <f t="shared" si="7"/>
        <v>0</v>
      </c>
      <c r="K89" s="23"/>
      <c r="L89" s="40"/>
      <c r="M89" s="40"/>
      <c r="N89" s="40"/>
      <c r="O89" s="40"/>
      <c r="P89" s="42"/>
      <c r="Q89" s="42"/>
      <c r="R89" s="42"/>
      <c r="S89" s="44"/>
      <c r="T89" s="24"/>
      <c r="U89" s="24"/>
    </row>
    <row r="90" spans="1:21" ht="20.100000000000001" customHeight="1" x14ac:dyDescent="0.25">
      <c r="A90" s="24" t="s">
        <v>132</v>
      </c>
      <c r="B90" s="24" t="s">
        <v>93</v>
      </c>
      <c r="C90" s="79" t="s">
        <v>108</v>
      </c>
      <c r="D90" s="24" t="s">
        <v>97</v>
      </c>
      <c r="E90" s="40">
        <v>2040</v>
      </c>
      <c r="F90" s="19" t="s">
        <v>105</v>
      </c>
      <c r="G90" s="51">
        <v>560</v>
      </c>
      <c r="H90" s="52">
        <v>759.99</v>
      </c>
      <c r="I90" s="25">
        <f t="shared" si="6"/>
        <v>0</v>
      </c>
      <c r="J90" s="11">
        <f t="shared" si="7"/>
        <v>0</v>
      </c>
      <c r="K90" s="23"/>
      <c r="L90" s="40"/>
      <c r="M90" s="40"/>
      <c r="N90" s="40"/>
      <c r="O90" s="40"/>
      <c r="P90" s="42"/>
      <c r="Q90" s="42"/>
      <c r="R90" s="42"/>
      <c r="S90" s="44"/>
      <c r="T90" s="24"/>
      <c r="U90" s="24"/>
    </row>
    <row r="91" spans="1:21" ht="20.100000000000001" customHeight="1" x14ac:dyDescent="0.25">
      <c r="A91" s="24" t="s">
        <v>132</v>
      </c>
      <c r="B91" s="24" t="s">
        <v>93</v>
      </c>
      <c r="C91" s="79" t="s">
        <v>108</v>
      </c>
      <c r="D91" s="24" t="s">
        <v>97</v>
      </c>
      <c r="E91" s="40">
        <v>6160</v>
      </c>
      <c r="F91" s="19" t="s">
        <v>105</v>
      </c>
      <c r="G91" s="51">
        <v>560</v>
      </c>
      <c r="H91" s="52">
        <v>759.99</v>
      </c>
      <c r="I91" s="25">
        <f t="shared" si="6"/>
        <v>0</v>
      </c>
      <c r="J91" s="11">
        <f t="shared" si="7"/>
        <v>0</v>
      </c>
      <c r="K91" s="23"/>
      <c r="L91" s="40"/>
      <c r="M91" s="40"/>
      <c r="N91" s="40"/>
      <c r="O91" s="40"/>
      <c r="P91" s="42"/>
      <c r="Q91" s="42"/>
      <c r="R91" s="42"/>
      <c r="S91" s="44"/>
      <c r="T91" s="24"/>
      <c r="U91" s="24"/>
    </row>
    <row r="92" spans="1:21" ht="20.100000000000001" customHeight="1" x14ac:dyDescent="0.25">
      <c r="A92" s="24" t="s">
        <v>132</v>
      </c>
      <c r="B92" s="24" t="s">
        <v>93</v>
      </c>
      <c r="C92" s="79" t="s">
        <v>108</v>
      </c>
      <c r="D92" s="24" t="s">
        <v>97</v>
      </c>
      <c r="E92" s="40">
        <v>8430</v>
      </c>
      <c r="F92" s="19" t="s">
        <v>105</v>
      </c>
      <c r="G92" s="51">
        <v>560</v>
      </c>
      <c r="H92" s="52">
        <v>759.99</v>
      </c>
      <c r="I92" s="25">
        <f t="shared" si="6"/>
        <v>0</v>
      </c>
      <c r="J92" s="11">
        <f t="shared" si="7"/>
        <v>0</v>
      </c>
      <c r="K92" s="23"/>
      <c r="L92" s="40"/>
      <c r="M92" s="40"/>
      <c r="N92" s="40"/>
      <c r="O92" s="40"/>
      <c r="P92" s="42"/>
      <c r="Q92" s="42"/>
      <c r="R92" s="42"/>
      <c r="S92" s="44"/>
      <c r="T92" s="24"/>
      <c r="U92" s="24"/>
    </row>
    <row r="93" spans="1:21" ht="20.100000000000001" customHeight="1" x14ac:dyDescent="0.25">
      <c r="A93" s="24" t="s">
        <v>132</v>
      </c>
      <c r="B93" s="24" t="s">
        <v>93</v>
      </c>
      <c r="C93" s="79" t="s">
        <v>108</v>
      </c>
      <c r="D93" s="24" t="s">
        <v>97</v>
      </c>
      <c r="E93" s="40">
        <v>9990</v>
      </c>
      <c r="F93" s="19" t="s">
        <v>105</v>
      </c>
      <c r="G93" s="51">
        <v>560</v>
      </c>
      <c r="H93" s="52">
        <v>759.99</v>
      </c>
      <c r="I93" s="25">
        <f t="shared" si="6"/>
        <v>0</v>
      </c>
      <c r="J93" s="11">
        <f t="shared" si="7"/>
        <v>0</v>
      </c>
      <c r="K93" s="23"/>
      <c r="L93" s="40"/>
      <c r="M93" s="40"/>
      <c r="N93" s="40"/>
      <c r="O93" s="40"/>
      <c r="P93" s="42"/>
      <c r="Q93" s="42"/>
      <c r="R93" s="42"/>
      <c r="S93" s="44"/>
      <c r="T93" s="24"/>
      <c r="U93" s="24"/>
    </row>
    <row r="94" spans="1:21" ht="20.100000000000001" customHeight="1" x14ac:dyDescent="0.25">
      <c r="A94" s="24" t="s">
        <v>130</v>
      </c>
      <c r="B94" s="24" t="s">
        <v>95</v>
      </c>
      <c r="C94" s="79" t="s">
        <v>108</v>
      </c>
      <c r="D94" s="24" t="s">
        <v>97</v>
      </c>
      <c r="E94" s="40">
        <v>2040</v>
      </c>
      <c r="F94" s="19" t="s">
        <v>105</v>
      </c>
      <c r="G94" s="51">
        <v>380</v>
      </c>
      <c r="H94" s="52">
        <v>579.99</v>
      </c>
      <c r="I94" s="25">
        <f t="shared" si="6"/>
        <v>0</v>
      </c>
      <c r="J94" s="11">
        <f t="shared" si="7"/>
        <v>0</v>
      </c>
      <c r="K94" s="23"/>
      <c r="L94" s="40"/>
      <c r="M94" s="40"/>
      <c r="N94" s="40"/>
      <c r="O94" s="40"/>
      <c r="P94" s="42"/>
      <c r="Q94" s="42"/>
      <c r="R94" s="42"/>
      <c r="S94" s="44"/>
      <c r="T94" s="24"/>
      <c r="U94" s="24"/>
    </row>
    <row r="95" spans="1:21" ht="20.100000000000001" customHeight="1" x14ac:dyDescent="0.25">
      <c r="A95" s="24" t="s">
        <v>130</v>
      </c>
      <c r="B95" s="24" t="s">
        <v>95</v>
      </c>
      <c r="C95" s="79" t="s">
        <v>108</v>
      </c>
      <c r="D95" s="24" t="s">
        <v>97</v>
      </c>
      <c r="E95" s="40">
        <v>6160</v>
      </c>
      <c r="F95" s="19" t="s">
        <v>105</v>
      </c>
      <c r="G95" s="51">
        <v>380</v>
      </c>
      <c r="H95" s="52">
        <v>579.99</v>
      </c>
      <c r="I95" s="25">
        <f t="shared" si="6"/>
        <v>0</v>
      </c>
      <c r="J95" s="11">
        <f t="shared" si="7"/>
        <v>0</v>
      </c>
      <c r="K95" s="23"/>
      <c r="L95" s="40"/>
      <c r="M95" s="40"/>
      <c r="N95" s="40"/>
      <c r="O95" s="40"/>
      <c r="P95" s="42"/>
      <c r="Q95" s="42"/>
      <c r="R95" s="42"/>
      <c r="S95" s="44"/>
      <c r="T95" s="24"/>
      <c r="U95" s="24"/>
    </row>
    <row r="96" spans="1:21" ht="20.100000000000001" customHeight="1" x14ac:dyDescent="0.25">
      <c r="A96" s="24" t="s">
        <v>130</v>
      </c>
      <c r="B96" s="24" t="s">
        <v>95</v>
      </c>
      <c r="C96" s="79" t="s">
        <v>108</v>
      </c>
      <c r="D96" s="24" t="s">
        <v>97</v>
      </c>
      <c r="E96" s="40">
        <v>8430</v>
      </c>
      <c r="F96" s="19" t="s">
        <v>105</v>
      </c>
      <c r="G96" s="51">
        <v>380</v>
      </c>
      <c r="H96" s="52">
        <v>579.99</v>
      </c>
      <c r="I96" s="25">
        <f t="shared" si="6"/>
        <v>0</v>
      </c>
      <c r="J96" s="11">
        <f t="shared" si="7"/>
        <v>0</v>
      </c>
      <c r="K96" s="23"/>
      <c r="L96" s="40"/>
      <c r="M96" s="40"/>
      <c r="N96" s="40"/>
      <c r="O96" s="40"/>
      <c r="P96" s="42"/>
      <c r="Q96" s="42"/>
      <c r="R96" s="42"/>
      <c r="S96" s="44"/>
      <c r="T96" s="24"/>
      <c r="U96" s="24"/>
    </row>
    <row r="97" spans="1:21" ht="20.100000000000001" customHeight="1" x14ac:dyDescent="0.25">
      <c r="A97" s="24" t="s">
        <v>130</v>
      </c>
      <c r="B97" s="24" t="s">
        <v>95</v>
      </c>
      <c r="C97" s="79" t="s">
        <v>108</v>
      </c>
      <c r="D97" s="24" t="s">
        <v>97</v>
      </c>
      <c r="E97" s="40">
        <v>9990</v>
      </c>
      <c r="F97" s="19" t="s">
        <v>105</v>
      </c>
      <c r="G97" s="51">
        <v>380</v>
      </c>
      <c r="H97" s="52">
        <v>579.99</v>
      </c>
      <c r="I97" s="25">
        <f t="shared" si="6"/>
        <v>0</v>
      </c>
      <c r="J97" s="11">
        <f t="shared" si="7"/>
        <v>0</v>
      </c>
      <c r="K97" s="23"/>
      <c r="L97" s="40"/>
      <c r="M97" s="40"/>
      <c r="N97" s="40"/>
      <c r="O97" s="40"/>
      <c r="P97" s="42"/>
      <c r="Q97" s="42"/>
      <c r="R97" s="42"/>
      <c r="S97" s="44"/>
      <c r="T97" s="24"/>
      <c r="U97" s="24"/>
    </row>
    <row r="98" spans="1:21" ht="20.100000000000001" customHeight="1" x14ac:dyDescent="0.25">
      <c r="A98" s="24" t="s">
        <v>131</v>
      </c>
      <c r="B98" s="24" t="s">
        <v>101</v>
      </c>
      <c r="C98" s="79" t="s">
        <v>108</v>
      </c>
      <c r="D98" s="24" t="s">
        <v>82</v>
      </c>
      <c r="E98" s="40">
        <v>2015</v>
      </c>
      <c r="F98" s="19" t="s">
        <v>105</v>
      </c>
      <c r="G98" s="51">
        <v>360</v>
      </c>
      <c r="H98" s="52">
        <v>539.99</v>
      </c>
      <c r="I98" s="25">
        <f t="shared" si="6"/>
        <v>0</v>
      </c>
      <c r="J98" s="11">
        <f t="shared" si="7"/>
        <v>0</v>
      </c>
      <c r="K98" s="23"/>
      <c r="L98" s="40"/>
      <c r="M98" s="40"/>
      <c r="N98" s="40"/>
      <c r="O98" s="40"/>
      <c r="P98" s="42"/>
      <c r="Q98" s="42"/>
      <c r="R98" s="42"/>
      <c r="S98" s="44"/>
      <c r="T98" s="24"/>
      <c r="U98" s="24"/>
    </row>
    <row r="99" spans="1:21" ht="20.100000000000001" customHeight="1" x14ac:dyDescent="0.25">
      <c r="A99" s="24" t="s">
        <v>131</v>
      </c>
      <c r="B99" s="24" t="s">
        <v>101</v>
      </c>
      <c r="C99" s="79" t="s">
        <v>108</v>
      </c>
      <c r="D99" s="24" t="s">
        <v>82</v>
      </c>
      <c r="E99" s="40">
        <v>8830</v>
      </c>
      <c r="F99" s="19" t="s">
        <v>105</v>
      </c>
      <c r="G99" s="51">
        <v>360</v>
      </c>
      <c r="H99" s="52">
        <v>539.99</v>
      </c>
      <c r="I99" s="25">
        <f t="shared" si="6"/>
        <v>0</v>
      </c>
      <c r="J99" s="11">
        <f t="shared" si="7"/>
        <v>0</v>
      </c>
      <c r="K99" s="23"/>
      <c r="L99" s="40"/>
      <c r="M99" s="40"/>
      <c r="N99" s="40"/>
      <c r="O99" s="40"/>
      <c r="P99" s="42"/>
      <c r="Q99" s="42"/>
      <c r="R99" s="42"/>
      <c r="S99" s="44"/>
      <c r="T99" s="24"/>
      <c r="U99" s="24"/>
    </row>
    <row r="100" spans="1:21" ht="20.100000000000001" customHeight="1" x14ac:dyDescent="0.25">
      <c r="A100" s="24" t="s">
        <v>131</v>
      </c>
      <c r="B100" s="24" t="s">
        <v>101</v>
      </c>
      <c r="C100" s="79" t="s">
        <v>108</v>
      </c>
      <c r="D100" s="24" t="s">
        <v>82</v>
      </c>
      <c r="E100" s="40">
        <v>9680</v>
      </c>
      <c r="F100" s="19" t="s">
        <v>105</v>
      </c>
      <c r="G100" s="51">
        <v>360</v>
      </c>
      <c r="H100" s="52">
        <v>539.99</v>
      </c>
      <c r="I100" s="25">
        <f t="shared" si="6"/>
        <v>0</v>
      </c>
      <c r="J100" s="11">
        <f t="shared" si="7"/>
        <v>0</v>
      </c>
      <c r="K100" s="23"/>
      <c r="L100" s="40"/>
      <c r="M100" s="40"/>
      <c r="N100" s="40"/>
      <c r="O100" s="40"/>
      <c r="P100" s="42"/>
      <c r="Q100" s="42"/>
      <c r="R100" s="42"/>
      <c r="S100" s="44"/>
      <c r="T100" s="24"/>
      <c r="U100" s="24"/>
    </row>
    <row r="101" spans="1:21" x14ac:dyDescent="0.25">
      <c r="I101" s="55">
        <f>SUM(I5:I100)</f>
        <v>0</v>
      </c>
      <c r="J101" s="55">
        <f>SUM(J5:J100)</f>
        <v>0</v>
      </c>
    </row>
  </sheetData>
  <mergeCells count="2">
    <mergeCell ref="A3:J3"/>
    <mergeCell ref="A27:J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T137"/>
  <sheetViews>
    <sheetView zoomScaleNormal="100" workbookViewId="0">
      <selection activeCell="G4" sqref="G4"/>
    </sheetView>
  </sheetViews>
  <sheetFormatPr defaultRowHeight="15" x14ac:dyDescent="0.25"/>
  <cols>
    <col min="1" max="1" width="16.85546875" style="32" customWidth="1"/>
    <col min="2" max="2" width="25.7109375" style="32" customWidth="1"/>
    <col min="3" max="3" width="9.140625" style="21"/>
    <col min="4" max="4" width="22.5703125" style="32" customWidth="1"/>
    <col min="5" max="5" width="17.42578125" style="21" customWidth="1"/>
    <col min="6" max="6" width="19.28515625" style="32" customWidth="1"/>
    <col min="7" max="7" width="18.85546875" style="50" customWidth="1"/>
    <col min="8" max="8" width="18.5703125" style="14" customWidth="1"/>
    <col min="9" max="9" width="14.28515625" style="21" customWidth="1"/>
    <col min="10" max="10" width="9.140625" style="11"/>
    <col min="11" max="18" width="9.140625" style="21"/>
    <col min="19" max="16384" width="9.140625" style="32"/>
  </cols>
  <sheetData>
    <row r="3" spans="1:20" ht="20.100000000000001" customHeight="1" x14ac:dyDescent="0.25">
      <c r="A3" s="99" t="s">
        <v>134</v>
      </c>
      <c r="B3" s="100"/>
      <c r="C3" s="100"/>
      <c r="D3" s="100"/>
      <c r="E3" s="100"/>
      <c r="F3" s="100"/>
      <c r="G3" s="100"/>
      <c r="H3" s="100"/>
      <c r="I3" s="100"/>
      <c r="J3" s="101"/>
      <c r="K3" s="10"/>
      <c r="L3" s="9">
        <v>128</v>
      </c>
      <c r="M3" s="9">
        <v>140</v>
      </c>
      <c r="N3" s="9">
        <v>152</v>
      </c>
      <c r="O3" s="9">
        <v>164</v>
      </c>
      <c r="P3" s="9">
        <v>176</v>
      </c>
      <c r="Q3" s="58"/>
      <c r="R3" s="58"/>
      <c r="S3" s="58"/>
      <c r="T3" s="26"/>
    </row>
    <row r="4" spans="1:20" ht="20.100000000000001" customHeight="1" x14ac:dyDescent="0.25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2" t="s">
        <v>172</v>
      </c>
      <c r="H4" s="13" t="s">
        <v>17</v>
      </c>
      <c r="I4" s="31" t="s">
        <v>18</v>
      </c>
      <c r="J4" s="30" t="s">
        <v>19</v>
      </c>
      <c r="K4" s="15"/>
      <c r="L4" s="16"/>
      <c r="M4" s="16"/>
      <c r="N4" s="16"/>
      <c r="O4" s="16"/>
      <c r="P4" s="16"/>
      <c r="Q4" s="59"/>
      <c r="R4" s="59"/>
      <c r="S4" s="59"/>
      <c r="T4" s="26"/>
    </row>
    <row r="5" spans="1:20" ht="20.100000000000001" customHeight="1" x14ac:dyDescent="0.25">
      <c r="A5" s="17" t="s">
        <v>140</v>
      </c>
      <c r="B5" s="18" t="s">
        <v>135</v>
      </c>
      <c r="C5" s="82" t="s">
        <v>133</v>
      </c>
      <c r="D5" s="18" t="s">
        <v>7</v>
      </c>
      <c r="E5" s="28" t="s">
        <v>33</v>
      </c>
      <c r="F5" s="19" t="s">
        <v>136</v>
      </c>
      <c r="G5" s="51">
        <v>1080</v>
      </c>
      <c r="H5" s="52">
        <v>1529.99</v>
      </c>
      <c r="I5" s="25">
        <f t="shared" ref="I5:I36" si="0">G5*J5</f>
        <v>0</v>
      </c>
      <c r="J5" s="11">
        <f>SUM(L5:P5)</f>
        <v>0</v>
      </c>
      <c r="K5" s="23"/>
      <c r="L5" s="40"/>
      <c r="M5" s="40"/>
      <c r="N5" s="40"/>
      <c r="O5" s="40"/>
      <c r="P5" s="42"/>
      <c r="Q5" s="60"/>
      <c r="R5" s="60"/>
      <c r="S5" s="61"/>
      <c r="T5" s="53"/>
    </row>
    <row r="6" spans="1:20" ht="20.100000000000001" customHeight="1" x14ac:dyDescent="0.25">
      <c r="A6" s="17" t="s">
        <v>140</v>
      </c>
      <c r="B6" s="18" t="s">
        <v>135</v>
      </c>
      <c r="C6" s="82" t="s">
        <v>133</v>
      </c>
      <c r="D6" s="18" t="s">
        <v>7</v>
      </c>
      <c r="E6" s="28" t="s">
        <v>137</v>
      </c>
      <c r="F6" s="19" t="s">
        <v>136</v>
      </c>
      <c r="G6" s="51">
        <v>1080</v>
      </c>
      <c r="H6" s="52">
        <v>1529.99</v>
      </c>
      <c r="I6" s="25">
        <f t="shared" si="0"/>
        <v>0</v>
      </c>
      <c r="J6" s="11">
        <f t="shared" ref="J6:J59" si="1">SUM(L6:P6)</f>
        <v>0</v>
      </c>
      <c r="K6" s="23"/>
      <c r="L6" s="40"/>
      <c r="M6" s="40"/>
      <c r="N6" s="40"/>
      <c r="O6" s="40"/>
      <c r="P6" s="42"/>
      <c r="Q6" s="62"/>
      <c r="R6" s="62"/>
      <c r="S6" s="53"/>
      <c r="T6" s="53"/>
    </row>
    <row r="7" spans="1:20" ht="20.100000000000001" customHeight="1" x14ac:dyDescent="0.25">
      <c r="A7" s="17" t="s">
        <v>140</v>
      </c>
      <c r="B7" s="18" t="s">
        <v>135</v>
      </c>
      <c r="C7" s="82" t="s">
        <v>133</v>
      </c>
      <c r="D7" s="48" t="s">
        <v>7</v>
      </c>
      <c r="E7" s="47" t="s">
        <v>36</v>
      </c>
      <c r="F7" s="19" t="s">
        <v>136</v>
      </c>
      <c r="G7" s="51">
        <v>1080</v>
      </c>
      <c r="H7" s="52">
        <v>1529.99</v>
      </c>
      <c r="I7" s="25">
        <f t="shared" si="0"/>
        <v>0</v>
      </c>
      <c r="J7" s="11">
        <f t="shared" si="1"/>
        <v>0</v>
      </c>
      <c r="K7" s="23"/>
      <c r="L7" s="40"/>
      <c r="M7" s="40"/>
      <c r="N7" s="40"/>
      <c r="O7" s="40"/>
      <c r="P7" s="42"/>
      <c r="Q7" s="62"/>
      <c r="R7" s="62"/>
      <c r="S7" s="53"/>
      <c r="T7" s="53"/>
    </row>
    <row r="8" spans="1:20" ht="20.100000000000001" customHeight="1" x14ac:dyDescent="0.25">
      <c r="A8" s="17" t="s">
        <v>140</v>
      </c>
      <c r="B8" s="18" t="s">
        <v>135</v>
      </c>
      <c r="C8" s="82" t="s">
        <v>133</v>
      </c>
      <c r="D8" s="48" t="s">
        <v>7</v>
      </c>
      <c r="E8" s="47" t="s">
        <v>138</v>
      </c>
      <c r="F8" s="19" t="s">
        <v>136</v>
      </c>
      <c r="G8" s="51">
        <v>1080</v>
      </c>
      <c r="H8" s="52">
        <v>1529.99</v>
      </c>
      <c r="I8" s="25">
        <f t="shared" si="0"/>
        <v>0</v>
      </c>
      <c r="J8" s="11">
        <f t="shared" si="1"/>
        <v>0</v>
      </c>
      <c r="K8" s="23"/>
      <c r="L8" s="40"/>
      <c r="M8" s="40"/>
      <c r="N8" s="40"/>
      <c r="O8" s="40"/>
      <c r="P8" s="42"/>
      <c r="Q8" s="62"/>
      <c r="R8" s="62"/>
      <c r="S8" s="53"/>
      <c r="T8" s="53"/>
    </row>
    <row r="9" spans="1:20" ht="20.100000000000001" customHeight="1" x14ac:dyDescent="0.25">
      <c r="A9" s="17" t="s">
        <v>140</v>
      </c>
      <c r="B9" s="18" t="s">
        <v>135</v>
      </c>
      <c r="C9" s="82" t="s">
        <v>133</v>
      </c>
      <c r="D9" s="48" t="s">
        <v>7</v>
      </c>
      <c r="E9" s="49">
        <v>5320</v>
      </c>
      <c r="F9" s="19" t="s">
        <v>136</v>
      </c>
      <c r="G9" s="51">
        <v>1080</v>
      </c>
      <c r="H9" s="52">
        <v>1529.99</v>
      </c>
      <c r="I9" s="25">
        <f t="shared" si="0"/>
        <v>0</v>
      </c>
      <c r="J9" s="11">
        <f t="shared" si="1"/>
        <v>0</v>
      </c>
      <c r="K9" s="23"/>
      <c r="L9" s="40"/>
      <c r="M9" s="40"/>
      <c r="N9" s="40"/>
      <c r="O9" s="40"/>
      <c r="P9" s="42"/>
      <c r="Q9" s="62"/>
      <c r="R9" s="62"/>
      <c r="S9" s="53"/>
      <c r="T9" s="53"/>
    </row>
    <row r="10" spans="1:20" ht="20.100000000000001" customHeight="1" x14ac:dyDescent="0.25">
      <c r="A10" s="17" t="s">
        <v>140</v>
      </c>
      <c r="B10" s="18" t="s">
        <v>135</v>
      </c>
      <c r="C10" s="82" t="s">
        <v>133</v>
      </c>
      <c r="D10" s="48" t="s">
        <v>7</v>
      </c>
      <c r="E10" s="47" t="s">
        <v>139</v>
      </c>
      <c r="F10" s="19" t="s">
        <v>136</v>
      </c>
      <c r="G10" s="51">
        <v>1080</v>
      </c>
      <c r="H10" s="52">
        <v>1529.99</v>
      </c>
      <c r="I10" s="25">
        <f t="shared" si="0"/>
        <v>0</v>
      </c>
      <c r="J10" s="11">
        <f t="shared" si="1"/>
        <v>0</v>
      </c>
      <c r="K10" s="23"/>
      <c r="L10" s="40"/>
      <c r="M10" s="40"/>
      <c r="N10" s="40"/>
      <c r="O10" s="40"/>
      <c r="P10" s="42"/>
      <c r="Q10" s="62"/>
      <c r="R10" s="62"/>
      <c r="S10" s="53"/>
      <c r="T10" s="53"/>
    </row>
    <row r="11" spans="1:20" ht="20.100000000000001" customHeight="1" x14ac:dyDescent="0.25">
      <c r="A11" s="17" t="s">
        <v>140</v>
      </c>
      <c r="B11" s="18" t="s">
        <v>135</v>
      </c>
      <c r="C11" s="82" t="s">
        <v>133</v>
      </c>
      <c r="D11" s="48" t="s">
        <v>7</v>
      </c>
      <c r="E11" s="49">
        <v>8430</v>
      </c>
      <c r="F11" s="19" t="s">
        <v>136</v>
      </c>
      <c r="G11" s="51">
        <v>1080</v>
      </c>
      <c r="H11" s="52">
        <v>1529.99</v>
      </c>
      <c r="I11" s="25">
        <f t="shared" si="0"/>
        <v>0</v>
      </c>
      <c r="J11" s="11">
        <f t="shared" si="1"/>
        <v>0</v>
      </c>
      <c r="K11" s="23"/>
      <c r="L11" s="40"/>
      <c r="M11" s="40"/>
      <c r="N11" s="40"/>
      <c r="O11" s="40"/>
      <c r="P11" s="42"/>
      <c r="Q11" s="62"/>
      <c r="R11" s="62"/>
      <c r="S11" s="53"/>
      <c r="T11" s="53"/>
    </row>
    <row r="12" spans="1:20" ht="20.100000000000001" customHeight="1" x14ac:dyDescent="0.25">
      <c r="A12" s="17" t="s">
        <v>140</v>
      </c>
      <c r="B12" s="18" t="s">
        <v>135</v>
      </c>
      <c r="C12" s="82" t="s">
        <v>133</v>
      </c>
      <c r="D12" s="48" t="s">
        <v>7</v>
      </c>
      <c r="E12" s="49">
        <v>9990</v>
      </c>
      <c r="F12" s="19" t="s">
        <v>136</v>
      </c>
      <c r="G12" s="51">
        <v>1080</v>
      </c>
      <c r="H12" s="52">
        <v>1529.99</v>
      </c>
      <c r="I12" s="25">
        <f t="shared" si="0"/>
        <v>0</v>
      </c>
      <c r="J12" s="11">
        <f t="shared" si="1"/>
        <v>0</v>
      </c>
      <c r="K12" s="23"/>
      <c r="L12" s="40"/>
      <c r="M12" s="40"/>
      <c r="N12" s="40"/>
      <c r="O12" s="40"/>
      <c r="P12" s="42"/>
      <c r="Q12" s="62"/>
      <c r="R12" s="62"/>
      <c r="S12" s="53"/>
      <c r="T12" s="53"/>
    </row>
    <row r="13" spans="1:20" ht="20.100000000000001" customHeight="1" x14ac:dyDescent="0.25">
      <c r="A13" s="17" t="s">
        <v>140</v>
      </c>
      <c r="B13" s="18" t="s">
        <v>135</v>
      </c>
      <c r="C13" s="82" t="s">
        <v>133</v>
      </c>
      <c r="D13" s="48" t="s">
        <v>7</v>
      </c>
      <c r="E13" s="49">
        <v>5460</v>
      </c>
      <c r="F13" s="19" t="s">
        <v>136</v>
      </c>
      <c r="G13" s="51">
        <v>1080</v>
      </c>
      <c r="H13" s="52">
        <v>1529.99</v>
      </c>
      <c r="I13" s="25">
        <f t="shared" si="0"/>
        <v>0</v>
      </c>
      <c r="J13" s="11">
        <f t="shared" si="1"/>
        <v>0</v>
      </c>
      <c r="K13" s="23"/>
      <c r="L13" s="40"/>
      <c r="M13" s="40"/>
      <c r="N13" s="40"/>
      <c r="O13" s="40"/>
      <c r="P13" s="42"/>
      <c r="Q13" s="62"/>
      <c r="R13" s="62"/>
      <c r="S13" s="53"/>
      <c r="T13" s="53"/>
    </row>
    <row r="14" spans="1:20" ht="20.100000000000001" customHeight="1" x14ac:dyDescent="0.25">
      <c r="A14" s="17" t="s">
        <v>141</v>
      </c>
      <c r="B14" s="18" t="s">
        <v>142</v>
      </c>
      <c r="C14" s="82" t="s">
        <v>133</v>
      </c>
      <c r="D14" s="48" t="s">
        <v>7</v>
      </c>
      <c r="E14" s="49">
        <v>1000</v>
      </c>
      <c r="F14" s="19" t="s">
        <v>136</v>
      </c>
      <c r="G14" s="51">
        <v>1105</v>
      </c>
      <c r="H14" s="52">
        <v>1569.99</v>
      </c>
      <c r="I14" s="25">
        <f t="shared" si="0"/>
        <v>0</v>
      </c>
      <c r="J14" s="11">
        <f t="shared" si="1"/>
        <v>0</v>
      </c>
      <c r="K14" s="23"/>
      <c r="L14" s="40"/>
      <c r="M14" s="40"/>
      <c r="N14" s="40"/>
      <c r="O14" s="40"/>
      <c r="P14" s="42"/>
      <c r="Q14" s="62"/>
      <c r="R14" s="62"/>
      <c r="S14" s="53"/>
      <c r="T14" s="53"/>
    </row>
    <row r="15" spans="1:20" ht="20.100000000000001" customHeight="1" x14ac:dyDescent="0.25">
      <c r="A15" s="17" t="s">
        <v>141</v>
      </c>
      <c r="B15" s="18" t="s">
        <v>142</v>
      </c>
      <c r="C15" s="82" t="s">
        <v>133</v>
      </c>
      <c r="D15" s="48" t="s">
        <v>7</v>
      </c>
      <c r="E15" s="49">
        <v>5320</v>
      </c>
      <c r="F15" s="19" t="s">
        <v>136</v>
      </c>
      <c r="G15" s="51">
        <v>1105</v>
      </c>
      <c r="H15" s="52">
        <v>1569.99</v>
      </c>
      <c r="I15" s="25">
        <f t="shared" si="0"/>
        <v>0</v>
      </c>
      <c r="J15" s="11">
        <f t="shared" si="1"/>
        <v>0</v>
      </c>
      <c r="K15" s="23"/>
      <c r="L15" s="40"/>
      <c r="M15" s="40"/>
      <c r="N15" s="40"/>
      <c r="O15" s="40"/>
      <c r="P15" s="42"/>
      <c r="Q15" s="62"/>
      <c r="R15" s="62"/>
      <c r="S15" s="53"/>
      <c r="T15" s="53"/>
    </row>
    <row r="16" spans="1:20" ht="20.100000000000001" customHeight="1" x14ac:dyDescent="0.25">
      <c r="A16" s="17" t="s">
        <v>141</v>
      </c>
      <c r="B16" s="18" t="s">
        <v>142</v>
      </c>
      <c r="C16" s="82" t="s">
        <v>133</v>
      </c>
      <c r="D16" s="48" t="s">
        <v>7</v>
      </c>
      <c r="E16" s="49">
        <v>7530</v>
      </c>
      <c r="F16" s="19" t="s">
        <v>136</v>
      </c>
      <c r="G16" s="51">
        <v>1105</v>
      </c>
      <c r="H16" s="52">
        <v>1569.99</v>
      </c>
      <c r="I16" s="25">
        <f t="shared" si="0"/>
        <v>0</v>
      </c>
      <c r="J16" s="11">
        <f t="shared" si="1"/>
        <v>0</v>
      </c>
      <c r="K16" s="23"/>
      <c r="L16" s="40"/>
      <c r="M16" s="40"/>
      <c r="N16" s="40"/>
      <c r="O16" s="40"/>
      <c r="P16" s="42"/>
      <c r="Q16" s="62"/>
      <c r="R16" s="62"/>
      <c r="S16" s="53"/>
      <c r="T16" s="53"/>
    </row>
    <row r="17" spans="1:20" ht="20.100000000000001" customHeight="1" x14ac:dyDescent="0.25">
      <c r="A17" s="17" t="s">
        <v>141</v>
      </c>
      <c r="B17" s="18" t="s">
        <v>142</v>
      </c>
      <c r="C17" s="82" t="s">
        <v>133</v>
      </c>
      <c r="D17" s="48" t="s">
        <v>7</v>
      </c>
      <c r="E17" s="49">
        <v>9680</v>
      </c>
      <c r="F17" s="19" t="s">
        <v>136</v>
      </c>
      <c r="G17" s="51">
        <v>1105</v>
      </c>
      <c r="H17" s="52">
        <v>1569.99</v>
      </c>
      <c r="I17" s="25">
        <f t="shared" si="0"/>
        <v>0</v>
      </c>
      <c r="J17" s="11">
        <f t="shared" si="1"/>
        <v>0</v>
      </c>
      <c r="K17" s="23"/>
      <c r="L17" s="40"/>
      <c r="M17" s="40"/>
      <c r="N17" s="40"/>
      <c r="O17" s="40"/>
      <c r="P17" s="42"/>
      <c r="Q17" s="62"/>
      <c r="R17" s="62"/>
      <c r="S17" s="53"/>
      <c r="T17" s="53"/>
    </row>
    <row r="18" spans="1:20" ht="20.100000000000001" customHeight="1" x14ac:dyDescent="0.25">
      <c r="A18" s="17" t="s">
        <v>141</v>
      </c>
      <c r="B18" s="18" t="s">
        <v>142</v>
      </c>
      <c r="C18" s="82" t="s">
        <v>133</v>
      </c>
      <c r="D18" s="48" t="s">
        <v>7</v>
      </c>
      <c r="E18" s="49">
        <v>2040</v>
      </c>
      <c r="F18" s="19" t="s">
        <v>136</v>
      </c>
      <c r="G18" s="51">
        <v>1105</v>
      </c>
      <c r="H18" s="52">
        <v>1569.99</v>
      </c>
      <c r="I18" s="25">
        <f t="shared" si="0"/>
        <v>0</v>
      </c>
      <c r="J18" s="11">
        <f t="shared" si="1"/>
        <v>0</v>
      </c>
      <c r="K18" s="23"/>
      <c r="L18" s="40"/>
      <c r="M18" s="40"/>
      <c r="N18" s="40"/>
      <c r="O18" s="40"/>
      <c r="P18" s="42"/>
      <c r="Q18" s="62"/>
      <c r="R18" s="62"/>
      <c r="S18" s="53"/>
      <c r="T18" s="53"/>
    </row>
    <row r="19" spans="1:20" ht="20.100000000000001" customHeight="1" x14ac:dyDescent="0.25">
      <c r="A19" s="17" t="s">
        <v>141</v>
      </c>
      <c r="B19" s="18" t="s">
        <v>142</v>
      </c>
      <c r="C19" s="82" t="s">
        <v>133</v>
      </c>
      <c r="D19" s="48" t="s">
        <v>7</v>
      </c>
      <c r="E19" s="49">
        <v>5460</v>
      </c>
      <c r="F19" s="19" t="s">
        <v>136</v>
      </c>
      <c r="G19" s="51">
        <v>1105</v>
      </c>
      <c r="H19" s="52">
        <v>1569.99</v>
      </c>
      <c r="I19" s="25">
        <f t="shared" si="0"/>
        <v>0</v>
      </c>
      <c r="J19" s="11">
        <f t="shared" si="1"/>
        <v>0</v>
      </c>
      <c r="K19" s="23"/>
      <c r="L19" s="40"/>
      <c r="M19" s="40"/>
      <c r="N19" s="40"/>
      <c r="O19" s="40"/>
      <c r="P19" s="42"/>
      <c r="Q19" s="62"/>
      <c r="R19" s="62"/>
      <c r="S19" s="53"/>
      <c r="T19" s="53"/>
    </row>
    <row r="20" spans="1:20" ht="20.100000000000001" customHeight="1" x14ac:dyDescent="0.25">
      <c r="A20" s="17" t="s">
        <v>141</v>
      </c>
      <c r="B20" s="18" t="s">
        <v>142</v>
      </c>
      <c r="C20" s="82" t="s">
        <v>133</v>
      </c>
      <c r="D20" s="48" t="s">
        <v>7</v>
      </c>
      <c r="E20" s="49">
        <v>8430</v>
      </c>
      <c r="F20" s="19" t="s">
        <v>136</v>
      </c>
      <c r="G20" s="51">
        <v>1105</v>
      </c>
      <c r="H20" s="52">
        <v>1569.99</v>
      </c>
      <c r="I20" s="25">
        <f t="shared" si="0"/>
        <v>0</v>
      </c>
      <c r="J20" s="11">
        <f t="shared" si="1"/>
        <v>0</v>
      </c>
      <c r="K20" s="23"/>
      <c r="L20" s="40"/>
      <c r="M20" s="40"/>
      <c r="N20" s="40"/>
      <c r="O20" s="40"/>
      <c r="P20" s="42"/>
      <c r="Q20" s="62"/>
      <c r="R20" s="62"/>
      <c r="S20" s="53"/>
      <c r="T20" s="53"/>
    </row>
    <row r="21" spans="1:20" ht="20.100000000000001" customHeight="1" x14ac:dyDescent="0.25">
      <c r="A21" s="17" t="s">
        <v>141</v>
      </c>
      <c r="B21" s="18" t="s">
        <v>142</v>
      </c>
      <c r="C21" s="82" t="s">
        <v>133</v>
      </c>
      <c r="D21" s="48" t="s">
        <v>7</v>
      </c>
      <c r="E21" s="49">
        <v>9990</v>
      </c>
      <c r="F21" s="19" t="s">
        <v>136</v>
      </c>
      <c r="G21" s="51">
        <v>1105</v>
      </c>
      <c r="H21" s="52">
        <v>1569.99</v>
      </c>
      <c r="I21" s="25">
        <f t="shared" si="0"/>
        <v>0</v>
      </c>
      <c r="J21" s="11">
        <f t="shared" si="1"/>
        <v>0</v>
      </c>
      <c r="K21" s="23"/>
      <c r="L21" s="40"/>
      <c r="M21" s="40"/>
      <c r="N21" s="40"/>
      <c r="O21" s="40"/>
      <c r="P21" s="42"/>
      <c r="Q21" s="62"/>
      <c r="R21" s="62"/>
      <c r="S21" s="53"/>
      <c r="T21" s="53"/>
    </row>
    <row r="22" spans="1:20" ht="20.100000000000001" customHeight="1" x14ac:dyDescent="0.25">
      <c r="A22" s="17" t="s">
        <v>144</v>
      </c>
      <c r="B22" s="18" t="s">
        <v>143</v>
      </c>
      <c r="C22" s="82" t="s">
        <v>133</v>
      </c>
      <c r="D22" s="48" t="s">
        <v>7</v>
      </c>
      <c r="E22" s="49">
        <v>2040</v>
      </c>
      <c r="F22" s="19" t="s">
        <v>136</v>
      </c>
      <c r="G22" s="51">
        <v>1080</v>
      </c>
      <c r="H22" s="52">
        <v>1529.99</v>
      </c>
      <c r="I22" s="25">
        <f t="shared" si="0"/>
        <v>0</v>
      </c>
      <c r="J22" s="11">
        <f t="shared" si="1"/>
        <v>0</v>
      </c>
      <c r="K22" s="57"/>
      <c r="L22" s="40"/>
      <c r="M22" s="40"/>
      <c r="N22" s="40"/>
      <c r="O22" s="40"/>
      <c r="P22" s="42"/>
      <c r="Q22" s="62"/>
      <c r="R22" s="62"/>
      <c r="S22" s="53"/>
      <c r="T22" s="53"/>
    </row>
    <row r="23" spans="1:20" ht="20.100000000000001" customHeight="1" x14ac:dyDescent="0.25">
      <c r="A23" s="17" t="s">
        <v>144</v>
      </c>
      <c r="B23" s="18" t="s">
        <v>143</v>
      </c>
      <c r="C23" s="82" t="s">
        <v>133</v>
      </c>
      <c r="D23" s="48" t="s">
        <v>7</v>
      </c>
      <c r="E23" s="49">
        <v>6610</v>
      </c>
      <c r="F23" s="19" t="s">
        <v>136</v>
      </c>
      <c r="G23" s="51">
        <v>1080</v>
      </c>
      <c r="H23" s="52">
        <v>1529.99</v>
      </c>
      <c r="I23" s="25">
        <f t="shared" si="0"/>
        <v>0</v>
      </c>
      <c r="J23" s="11">
        <f t="shared" si="1"/>
        <v>0</v>
      </c>
      <c r="K23" s="57"/>
      <c r="L23" s="40"/>
      <c r="M23" s="40"/>
      <c r="N23" s="40"/>
      <c r="O23" s="40"/>
      <c r="P23" s="42"/>
      <c r="Q23" s="62"/>
      <c r="R23" s="62"/>
      <c r="S23" s="53"/>
      <c r="T23" s="53"/>
    </row>
    <row r="24" spans="1:20" ht="20.100000000000001" customHeight="1" x14ac:dyDescent="0.25">
      <c r="A24" s="17" t="s">
        <v>144</v>
      </c>
      <c r="B24" s="18" t="s">
        <v>143</v>
      </c>
      <c r="C24" s="82" t="s">
        <v>133</v>
      </c>
      <c r="D24" s="48" t="s">
        <v>7</v>
      </c>
      <c r="E24" s="49">
        <v>7530</v>
      </c>
      <c r="F24" s="19" t="s">
        <v>136</v>
      </c>
      <c r="G24" s="51">
        <v>1080</v>
      </c>
      <c r="H24" s="52">
        <v>1529.99</v>
      </c>
      <c r="I24" s="25">
        <f t="shared" si="0"/>
        <v>0</v>
      </c>
      <c r="J24" s="11">
        <f t="shared" si="1"/>
        <v>0</v>
      </c>
      <c r="K24" s="57"/>
      <c r="L24" s="40"/>
      <c r="M24" s="40"/>
      <c r="N24" s="40"/>
      <c r="O24" s="40"/>
      <c r="P24" s="42"/>
      <c r="Q24" s="62"/>
      <c r="R24" s="62"/>
      <c r="S24" s="53"/>
      <c r="T24" s="53"/>
    </row>
    <row r="25" spans="1:20" ht="20.100000000000001" customHeight="1" x14ac:dyDescent="0.25">
      <c r="A25" s="17" t="s">
        <v>144</v>
      </c>
      <c r="B25" s="18" t="s">
        <v>143</v>
      </c>
      <c r="C25" s="82" t="s">
        <v>133</v>
      </c>
      <c r="D25" s="48" t="s">
        <v>7</v>
      </c>
      <c r="E25" s="49">
        <v>9990</v>
      </c>
      <c r="F25" s="19" t="s">
        <v>136</v>
      </c>
      <c r="G25" s="51">
        <v>1080</v>
      </c>
      <c r="H25" s="52">
        <v>1529.99</v>
      </c>
      <c r="I25" s="25">
        <f t="shared" si="0"/>
        <v>0</v>
      </c>
      <c r="J25" s="11">
        <f t="shared" si="1"/>
        <v>0</v>
      </c>
      <c r="K25" s="57"/>
      <c r="L25" s="40"/>
      <c r="M25" s="40"/>
      <c r="N25" s="40"/>
      <c r="O25" s="40"/>
      <c r="P25" s="42"/>
      <c r="Q25" s="62"/>
      <c r="R25" s="62"/>
      <c r="S25" s="53"/>
      <c r="T25" s="53"/>
    </row>
    <row r="26" spans="1:20" ht="20.100000000000001" customHeight="1" x14ac:dyDescent="0.25">
      <c r="A26" s="17" t="s">
        <v>144</v>
      </c>
      <c r="B26" s="18" t="s">
        <v>143</v>
      </c>
      <c r="C26" s="82" t="s">
        <v>133</v>
      </c>
      <c r="D26" s="48" t="s">
        <v>7</v>
      </c>
      <c r="E26" s="49">
        <v>5320</v>
      </c>
      <c r="F26" s="19" t="s">
        <v>136</v>
      </c>
      <c r="G26" s="51">
        <v>1080</v>
      </c>
      <c r="H26" s="52">
        <v>1529.99</v>
      </c>
      <c r="I26" s="25">
        <f t="shared" si="0"/>
        <v>0</v>
      </c>
      <c r="J26" s="11">
        <f t="shared" si="1"/>
        <v>0</v>
      </c>
      <c r="K26" s="57"/>
      <c r="L26" s="40"/>
      <c r="M26" s="40"/>
      <c r="N26" s="40"/>
      <c r="O26" s="40"/>
      <c r="P26" s="42"/>
      <c r="Q26" s="62"/>
      <c r="R26" s="62"/>
      <c r="S26" s="53"/>
      <c r="T26" s="53"/>
    </row>
    <row r="27" spans="1:20" ht="20.100000000000001" customHeight="1" x14ac:dyDescent="0.25">
      <c r="A27" s="17" t="s">
        <v>144</v>
      </c>
      <c r="B27" s="18" t="s">
        <v>143</v>
      </c>
      <c r="C27" s="82" t="s">
        <v>133</v>
      </c>
      <c r="D27" s="48" t="s">
        <v>7</v>
      </c>
      <c r="E27" s="49">
        <v>6580</v>
      </c>
      <c r="F27" s="19" t="s">
        <v>136</v>
      </c>
      <c r="G27" s="51">
        <v>1080</v>
      </c>
      <c r="H27" s="52">
        <v>1529.99</v>
      </c>
      <c r="I27" s="25">
        <f t="shared" si="0"/>
        <v>0</v>
      </c>
      <c r="J27" s="11">
        <f t="shared" si="1"/>
        <v>0</v>
      </c>
      <c r="K27" s="57"/>
      <c r="L27" s="40"/>
      <c r="M27" s="40"/>
      <c r="N27" s="40"/>
      <c r="O27" s="40"/>
      <c r="P27" s="42"/>
      <c r="Q27" s="62"/>
      <c r="R27" s="62"/>
      <c r="S27" s="53"/>
      <c r="T27" s="53"/>
    </row>
    <row r="28" spans="1:20" ht="20.100000000000001" customHeight="1" x14ac:dyDescent="0.25">
      <c r="A28" s="17" t="s">
        <v>144</v>
      </c>
      <c r="B28" s="18" t="s">
        <v>143</v>
      </c>
      <c r="C28" s="82" t="s">
        <v>133</v>
      </c>
      <c r="D28" s="48" t="s">
        <v>7</v>
      </c>
      <c r="E28" s="49">
        <v>8430</v>
      </c>
      <c r="F28" s="19" t="s">
        <v>136</v>
      </c>
      <c r="G28" s="51">
        <v>1080</v>
      </c>
      <c r="H28" s="52">
        <v>1529.99</v>
      </c>
      <c r="I28" s="25">
        <f t="shared" si="0"/>
        <v>0</v>
      </c>
      <c r="J28" s="11">
        <f t="shared" si="1"/>
        <v>0</v>
      </c>
      <c r="K28" s="57"/>
      <c r="L28" s="40"/>
      <c r="M28" s="40"/>
      <c r="N28" s="40"/>
      <c r="O28" s="40"/>
      <c r="P28" s="42"/>
      <c r="Q28" s="62"/>
      <c r="R28" s="62"/>
      <c r="S28" s="53"/>
      <c r="T28" s="53"/>
    </row>
    <row r="29" spans="1:20" ht="20.100000000000001" customHeight="1" x14ac:dyDescent="0.25">
      <c r="A29" s="17" t="s">
        <v>144</v>
      </c>
      <c r="B29" s="18" t="s">
        <v>143</v>
      </c>
      <c r="C29" s="82" t="s">
        <v>133</v>
      </c>
      <c r="D29" s="48" t="s">
        <v>7</v>
      </c>
      <c r="E29" s="49">
        <v>5460</v>
      </c>
      <c r="F29" s="19" t="s">
        <v>136</v>
      </c>
      <c r="G29" s="51">
        <v>1105</v>
      </c>
      <c r="H29" s="52">
        <v>1529.99</v>
      </c>
      <c r="I29" s="25">
        <f t="shared" si="0"/>
        <v>0</v>
      </c>
      <c r="J29" s="11">
        <f t="shared" si="1"/>
        <v>0</v>
      </c>
      <c r="K29" s="57"/>
      <c r="L29" s="40"/>
      <c r="M29" s="40"/>
      <c r="N29" s="40"/>
      <c r="O29" s="40"/>
      <c r="P29" s="42"/>
      <c r="Q29" s="62"/>
      <c r="R29" s="62"/>
      <c r="S29" s="53"/>
      <c r="T29" s="53"/>
    </row>
    <row r="30" spans="1:20" ht="20.100000000000001" customHeight="1" x14ac:dyDescent="0.25">
      <c r="A30" s="17" t="s">
        <v>146</v>
      </c>
      <c r="B30" s="18" t="s">
        <v>145</v>
      </c>
      <c r="C30" s="82" t="s">
        <v>133</v>
      </c>
      <c r="D30" s="48" t="s">
        <v>7</v>
      </c>
      <c r="E30" s="49">
        <v>1000</v>
      </c>
      <c r="F30" s="19" t="s">
        <v>136</v>
      </c>
      <c r="G30" s="51">
        <v>1105</v>
      </c>
      <c r="H30" s="52">
        <v>1569.99</v>
      </c>
      <c r="I30" s="25">
        <f t="shared" si="0"/>
        <v>0</v>
      </c>
      <c r="J30" s="11">
        <f t="shared" si="1"/>
        <v>0</v>
      </c>
      <c r="K30" s="57"/>
      <c r="L30" s="40"/>
      <c r="M30" s="40"/>
      <c r="N30" s="40"/>
      <c r="O30" s="40"/>
      <c r="P30" s="42"/>
      <c r="Q30" s="62"/>
      <c r="R30" s="62"/>
      <c r="S30" s="53"/>
      <c r="T30" s="53"/>
    </row>
    <row r="31" spans="1:20" ht="20.100000000000001" customHeight="1" x14ac:dyDescent="0.25">
      <c r="A31" s="17" t="s">
        <v>146</v>
      </c>
      <c r="B31" s="18" t="s">
        <v>145</v>
      </c>
      <c r="C31" s="82" t="s">
        <v>133</v>
      </c>
      <c r="D31" s="48" t="s">
        <v>7</v>
      </c>
      <c r="E31" s="49">
        <v>5320</v>
      </c>
      <c r="F31" s="19" t="s">
        <v>136</v>
      </c>
      <c r="G31" s="51">
        <v>1105</v>
      </c>
      <c r="H31" s="52">
        <v>1569.99</v>
      </c>
      <c r="I31" s="25">
        <f t="shared" si="0"/>
        <v>0</v>
      </c>
      <c r="J31" s="11">
        <f t="shared" si="1"/>
        <v>0</v>
      </c>
      <c r="K31" s="57"/>
      <c r="L31" s="40"/>
      <c r="M31" s="40"/>
      <c r="N31" s="40"/>
      <c r="O31" s="40"/>
      <c r="P31" s="42"/>
      <c r="Q31" s="62"/>
      <c r="R31" s="62"/>
      <c r="S31" s="53"/>
      <c r="T31" s="53"/>
    </row>
    <row r="32" spans="1:20" ht="20.100000000000001" customHeight="1" x14ac:dyDescent="0.25">
      <c r="A32" s="17" t="s">
        <v>146</v>
      </c>
      <c r="B32" s="18" t="s">
        <v>145</v>
      </c>
      <c r="C32" s="82" t="s">
        <v>133</v>
      </c>
      <c r="D32" s="48" t="s">
        <v>7</v>
      </c>
      <c r="E32" s="49">
        <v>7530</v>
      </c>
      <c r="F32" s="19" t="s">
        <v>136</v>
      </c>
      <c r="G32" s="51">
        <v>1105</v>
      </c>
      <c r="H32" s="52">
        <v>1569.99</v>
      </c>
      <c r="I32" s="25">
        <f t="shared" si="0"/>
        <v>0</v>
      </c>
      <c r="J32" s="11">
        <f t="shared" si="1"/>
        <v>0</v>
      </c>
      <c r="K32" s="57"/>
      <c r="L32" s="40"/>
      <c r="M32" s="40"/>
      <c r="N32" s="40"/>
      <c r="O32" s="40"/>
      <c r="P32" s="42"/>
      <c r="Q32" s="62"/>
      <c r="R32" s="62"/>
      <c r="S32" s="53"/>
      <c r="T32" s="53"/>
    </row>
    <row r="33" spans="1:20" ht="20.100000000000001" customHeight="1" x14ac:dyDescent="0.25">
      <c r="A33" s="17" t="s">
        <v>146</v>
      </c>
      <c r="B33" s="18" t="s">
        <v>145</v>
      </c>
      <c r="C33" s="82" t="s">
        <v>133</v>
      </c>
      <c r="D33" s="48" t="s">
        <v>7</v>
      </c>
      <c r="E33" s="49">
        <v>9680</v>
      </c>
      <c r="F33" s="19" t="s">
        <v>136</v>
      </c>
      <c r="G33" s="51">
        <v>1105</v>
      </c>
      <c r="H33" s="52">
        <v>1569.99</v>
      </c>
      <c r="I33" s="25">
        <f t="shared" si="0"/>
        <v>0</v>
      </c>
      <c r="J33" s="11">
        <f t="shared" si="1"/>
        <v>0</v>
      </c>
      <c r="K33" s="57"/>
      <c r="L33" s="40"/>
      <c r="M33" s="40"/>
      <c r="N33" s="40"/>
      <c r="O33" s="40"/>
      <c r="P33" s="42"/>
      <c r="Q33" s="62"/>
      <c r="R33" s="62"/>
      <c r="S33" s="53"/>
      <c r="T33" s="53"/>
    </row>
    <row r="34" spans="1:20" ht="20.100000000000001" customHeight="1" x14ac:dyDescent="0.25">
      <c r="A34" s="17" t="s">
        <v>146</v>
      </c>
      <c r="B34" s="18" t="s">
        <v>145</v>
      </c>
      <c r="C34" s="82" t="s">
        <v>133</v>
      </c>
      <c r="D34" s="48" t="s">
        <v>7</v>
      </c>
      <c r="E34" s="49">
        <v>2040</v>
      </c>
      <c r="F34" s="19" t="s">
        <v>136</v>
      </c>
      <c r="G34" s="51">
        <v>1105</v>
      </c>
      <c r="H34" s="52">
        <v>1569.99</v>
      </c>
      <c r="I34" s="25">
        <f t="shared" si="0"/>
        <v>0</v>
      </c>
      <c r="J34" s="11">
        <f t="shared" si="1"/>
        <v>0</v>
      </c>
      <c r="K34" s="57"/>
      <c r="L34" s="40"/>
      <c r="M34" s="40"/>
      <c r="N34" s="40"/>
      <c r="O34" s="40"/>
      <c r="P34" s="42"/>
      <c r="Q34" s="62"/>
      <c r="R34" s="62"/>
      <c r="S34" s="53"/>
      <c r="T34" s="53"/>
    </row>
    <row r="35" spans="1:20" ht="20.100000000000001" customHeight="1" x14ac:dyDescent="0.25">
      <c r="A35" s="17" t="s">
        <v>146</v>
      </c>
      <c r="B35" s="18" t="s">
        <v>145</v>
      </c>
      <c r="C35" s="82" t="s">
        <v>133</v>
      </c>
      <c r="D35" s="48" t="s">
        <v>7</v>
      </c>
      <c r="E35" s="49">
        <v>5460</v>
      </c>
      <c r="F35" s="19" t="s">
        <v>136</v>
      </c>
      <c r="G35" s="51">
        <v>1105</v>
      </c>
      <c r="H35" s="52">
        <v>1569.99</v>
      </c>
      <c r="I35" s="25">
        <f t="shared" si="0"/>
        <v>0</v>
      </c>
      <c r="J35" s="11">
        <f t="shared" si="1"/>
        <v>0</v>
      </c>
      <c r="K35" s="57"/>
      <c r="L35" s="40"/>
      <c r="M35" s="40"/>
      <c r="N35" s="40"/>
      <c r="O35" s="40"/>
      <c r="P35" s="42"/>
      <c r="Q35" s="62"/>
      <c r="R35" s="62"/>
      <c r="S35" s="53"/>
      <c r="T35" s="53"/>
    </row>
    <row r="36" spans="1:20" ht="20.100000000000001" customHeight="1" x14ac:dyDescent="0.25">
      <c r="A36" s="17" t="s">
        <v>146</v>
      </c>
      <c r="B36" s="18" t="s">
        <v>145</v>
      </c>
      <c r="C36" s="82" t="s">
        <v>133</v>
      </c>
      <c r="D36" s="48" t="s">
        <v>7</v>
      </c>
      <c r="E36" s="49">
        <v>8430</v>
      </c>
      <c r="F36" s="19" t="s">
        <v>136</v>
      </c>
      <c r="G36" s="51">
        <v>1105</v>
      </c>
      <c r="H36" s="52">
        <v>1569.99</v>
      </c>
      <c r="I36" s="25">
        <f t="shared" si="0"/>
        <v>0</v>
      </c>
      <c r="J36" s="11">
        <f t="shared" si="1"/>
        <v>0</v>
      </c>
      <c r="K36" s="57"/>
      <c r="L36" s="40"/>
      <c r="M36" s="40"/>
      <c r="N36" s="40"/>
      <c r="O36" s="40"/>
      <c r="P36" s="42"/>
      <c r="Q36" s="62"/>
      <c r="R36" s="62"/>
      <c r="S36" s="53"/>
      <c r="T36" s="53"/>
    </row>
    <row r="37" spans="1:20" ht="20.100000000000001" customHeight="1" x14ac:dyDescent="0.25">
      <c r="A37" s="17" t="s">
        <v>146</v>
      </c>
      <c r="B37" s="18" t="s">
        <v>145</v>
      </c>
      <c r="C37" s="82" t="s">
        <v>133</v>
      </c>
      <c r="D37" s="48" t="s">
        <v>7</v>
      </c>
      <c r="E37" s="49">
        <v>9990</v>
      </c>
      <c r="F37" s="19" t="s">
        <v>136</v>
      </c>
      <c r="G37" s="51">
        <v>1105</v>
      </c>
      <c r="H37" s="52">
        <v>1569.99</v>
      </c>
      <c r="I37" s="25">
        <f t="shared" ref="I37:I59" si="2">G37*J37</f>
        <v>0</v>
      </c>
      <c r="J37" s="11">
        <f t="shared" si="1"/>
        <v>0</v>
      </c>
      <c r="K37" s="57"/>
      <c r="L37" s="40"/>
      <c r="M37" s="40"/>
      <c r="N37" s="40"/>
      <c r="O37" s="40"/>
      <c r="P37" s="42"/>
      <c r="Q37" s="62"/>
      <c r="R37" s="62"/>
      <c r="S37" s="53"/>
      <c r="T37" s="53"/>
    </row>
    <row r="38" spans="1:20" ht="20.100000000000001" customHeight="1" x14ac:dyDescent="0.25">
      <c r="A38" s="17" t="s">
        <v>148</v>
      </c>
      <c r="B38" s="18" t="s">
        <v>147</v>
      </c>
      <c r="C38" s="82" t="s">
        <v>133</v>
      </c>
      <c r="D38" s="48" t="s">
        <v>8</v>
      </c>
      <c r="E38" s="49">
        <v>2040</v>
      </c>
      <c r="F38" s="19" t="s">
        <v>136</v>
      </c>
      <c r="G38" s="51">
        <v>630</v>
      </c>
      <c r="H38" s="52">
        <v>944.99</v>
      </c>
      <c r="I38" s="25">
        <f t="shared" si="2"/>
        <v>0</v>
      </c>
      <c r="J38" s="11">
        <f t="shared" si="1"/>
        <v>0</v>
      </c>
      <c r="K38" s="57"/>
      <c r="L38" s="40"/>
      <c r="M38" s="40"/>
      <c r="N38" s="40"/>
      <c r="O38" s="40"/>
      <c r="P38" s="42"/>
      <c r="Q38" s="62"/>
      <c r="R38" s="62"/>
      <c r="S38" s="53"/>
      <c r="T38" s="53"/>
    </row>
    <row r="39" spans="1:20" ht="20.100000000000001" customHeight="1" x14ac:dyDescent="0.25">
      <c r="A39" s="17" t="s">
        <v>148</v>
      </c>
      <c r="B39" s="18" t="s">
        <v>147</v>
      </c>
      <c r="C39" s="82" t="s">
        <v>133</v>
      </c>
      <c r="D39" s="48" t="s">
        <v>8</v>
      </c>
      <c r="E39" s="49">
        <v>5320</v>
      </c>
      <c r="F39" s="19" t="s">
        <v>136</v>
      </c>
      <c r="G39" s="51">
        <v>630</v>
      </c>
      <c r="H39" s="52">
        <v>944.99</v>
      </c>
      <c r="I39" s="25">
        <f t="shared" si="2"/>
        <v>0</v>
      </c>
      <c r="J39" s="11">
        <f t="shared" si="1"/>
        <v>0</v>
      </c>
      <c r="K39" s="57"/>
      <c r="L39" s="40"/>
      <c r="M39" s="40"/>
      <c r="N39" s="40"/>
      <c r="O39" s="40"/>
      <c r="P39" s="42"/>
      <c r="Q39" s="62"/>
      <c r="R39" s="62"/>
      <c r="S39" s="53"/>
      <c r="T39" s="53"/>
    </row>
    <row r="40" spans="1:20" ht="20.100000000000001" customHeight="1" x14ac:dyDescent="0.25">
      <c r="A40" s="17" t="s">
        <v>148</v>
      </c>
      <c r="B40" s="18" t="s">
        <v>147</v>
      </c>
      <c r="C40" s="82" t="s">
        <v>133</v>
      </c>
      <c r="D40" s="48" t="s">
        <v>8</v>
      </c>
      <c r="E40" s="49">
        <v>5460</v>
      </c>
      <c r="F40" s="19" t="s">
        <v>136</v>
      </c>
      <c r="G40" s="51">
        <v>630</v>
      </c>
      <c r="H40" s="52">
        <v>944.99</v>
      </c>
      <c r="I40" s="25">
        <f t="shared" si="2"/>
        <v>0</v>
      </c>
      <c r="J40" s="11">
        <f t="shared" si="1"/>
        <v>0</v>
      </c>
      <c r="K40" s="57"/>
      <c r="L40" s="40"/>
      <c r="M40" s="40"/>
      <c r="N40" s="40"/>
      <c r="O40" s="40"/>
      <c r="P40" s="42"/>
      <c r="Q40" s="62"/>
      <c r="R40" s="62"/>
      <c r="S40" s="53"/>
      <c r="T40" s="53"/>
    </row>
    <row r="41" spans="1:20" ht="20.100000000000001" customHeight="1" x14ac:dyDescent="0.25">
      <c r="A41" s="17" t="s">
        <v>148</v>
      </c>
      <c r="B41" s="18" t="s">
        <v>147</v>
      </c>
      <c r="C41" s="82" t="s">
        <v>133</v>
      </c>
      <c r="D41" s="48" t="s">
        <v>8</v>
      </c>
      <c r="E41" s="49">
        <v>6580</v>
      </c>
      <c r="F41" s="19" t="s">
        <v>136</v>
      </c>
      <c r="G41" s="51">
        <v>630</v>
      </c>
      <c r="H41" s="52">
        <v>944.99</v>
      </c>
      <c r="I41" s="25">
        <f t="shared" si="2"/>
        <v>0</v>
      </c>
      <c r="J41" s="11">
        <f t="shared" si="1"/>
        <v>0</v>
      </c>
      <c r="K41" s="57"/>
      <c r="L41" s="40"/>
      <c r="M41" s="40"/>
      <c r="N41" s="40"/>
      <c r="O41" s="40"/>
      <c r="P41" s="42"/>
      <c r="Q41" s="62"/>
      <c r="R41" s="62"/>
      <c r="S41" s="53"/>
      <c r="T41" s="53"/>
    </row>
    <row r="42" spans="1:20" ht="20.100000000000001" customHeight="1" x14ac:dyDescent="0.25">
      <c r="A42" s="17" t="s">
        <v>148</v>
      </c>
      <c r="B42" s="18" t="s">
        <v>147</v>
      </c>
      <c r="C42" s="82" t="s">
        <v>133</v>
      </c>
      <c r="D42" s="48" t="s">
        <v>8</v>
      </c>
      <c r="E42" s="49">
        <v>7530</v>
      </c>
      <c r="F42" s="19" t="s">
        <v>136</v>
      </c>
      <c r="G42" s="51">
        <v>630</v>
      </c>
      <c r="H42" s="52">
        <v>944.99</v>
      </c>
      <c r="I42" s="25">
        <f t="shared" si="2"/>
        <v>0</v>
      </c>
      <c r="J42" s="11">
        <f t="shared" si="1"/>
        <v>0</v>
      </c>
      <c r="K42" s="57"/>
      <c r="L42" s="40"/>
      <c r="M42" s="40"/>
      <c r="N42" s="40"/>
      <c r="O42" s="40"/>
      <c r="P42" s="42"/>
      <c r="Q42" s="62"/>
      <c r="R42" s="62"/>
      <c r="S42" s="53"/>
      <c r="T42" s="53"/>
    </row>
    <row r="43" spans="1:20" ht="20.100000000000001" customHeight="1" x14ac:dyDescent="0.25">
      <c r="A43" s="17" t="s">
        <v>148</v>
      </c>
      <c r="B43" s="18" t="s">
        <v>147</v>
      </c>
      <c r="C43" s="82" t="s">
        <v>133</v>
      </c>
      <c r="D43" s="48" t="s">
        <v>8</v>
      </c>
      <c r="E43" s="49">
        <v>8430</v>
      </c>
      <c r="F43" s="19" t="s">
        <v>136</v>
      </c>
      <c r="G43" s="51">
        <v>630</v>
      </c>
      <c r="H43" s="52">
        <v>944.99</v>
      </c>
      <c r="I43" s="25">
        <f t="shared" si="2"/>
        <v>0</v>
      </c>
      <c r="J43" s="11">
        <f t="shared" si="1"/>
        <v>0</v>
      </c>
      <c r="K43" s="57"/>
      <c r="L43" s="40"/>
      <c r="M43" s="40"/>
      <c r="N43" s="40"/>
      <c r="O43" s="40"/>
      <c r="P43" s="42"/>
      <c r="Q43" s="62"/>
      <c r="R43" s="62"/>
      <c r="S43" s="53"/>
      <c r="T43" s="53"/>
    </row>
    <row r="44" spans="1:20" ht="20.100000000000001" customHeight="1" x14ac:dyDescent="0.25">
      <c r="A44" s="17" t="s">
        <v>148</v>
      </c>
      <c r="B44" s="18" t="s">
        <v>147</v>
      </c>
      <c r="C44" s="82" t="s">
        <v>133</v>
      </c>
      <c r="D44" s="48" t="s">
        <v>8</v>
      </c>
      <c r="E44" s="49">
        <v>9680</v>
      </c>
      <c r="F44" s="19" t="s">
        <v>136</v>
      </c>
      <c r="G44" s="51">
        <v>630</v>
      </c>
      <c r="H44" s="52">
        <v>944.99</v>
      </c>
      <c r="I44" s="25">
        <f t="shared" si="2"/>
        <v>0</v>
      </c>
      <c r="J44" s="11">
        <f t="shared" si="1"/>
        <v>0</v>
      </c>
      <c r="K44" s="57"/>
      <c r="L44" s="40"/>
      <c r="M44" s="40"/>
      <c r="N44" s="40"/>
      <c r="O44" s="40"/>
      <c r="P44" s="42"/>
      <c r="Q44" s="62"/>
      <c r="R44" s="62"/>
      <c r="S44" s="53"/>
      <c r="T44" s="53"/>
    </row>
    <row r="45" spans="1:20" ht="20.100000000000001" customHeight="1" x14ac:dyDescent="0.25">
      <c r="A45" s="17" t="s">
        <v>148</v>
      </c>
      <c r="B45" s="18" t="s">
        <v>147</v>
      </c>
      <c r="C45" s="82" t="s">
        <v>133</v>
      </c>
      <c r="D45" s="48" t="s">
        <v>8</v>
      </c>
      <c r="E45" s="49">
        <v>9990</v>
      </c>
      <c r="F45" s="19" t="s">
        <v>136</v>
      </c>
      <c r="G45" s="51">
        <v>630</v>
      </c>
      <c r="H45" s="52">
        <v>944.99</v>
      </c>
      <c r="I45" s="25">
        <f t="shared" si="2"/>
        <v>0</v>
      </c>
      <c r="J45" s="11">
        <f t="shared" si="1"/>
        <v>0</v>
      </c>
      <c r="K45" s="57"/>
      <c r="L45" s="40"/>
      <c r="M45" s="40"/>
      <c r="N45" s="40"/>
      <c r="O45" s="40"/>
      <c r="P45" s="42"/>
      <c r="Q45" s="62"/>
      <c r="R45" s="62"/>
      <c r="S45" s="53"/>
      <c r="T45" s="53"/>
    </row>
    <row r="46" spans="1:20" ht="20.100000000000001" customHeight="1" x14ac:dyDescent="0.25">
      <c r="A46" s="17" t="s">
        <v>150</v>
      </c>
      <c r="B46" s="18" t="s">
        <v>149</v>
      </c>
      <c r="C46" s="82" t="s">
        <v>133</v>
      </c>
      <c r="D46" s="48" t="s">
        <v>96</v>
      </c>
      <c r="E46" s="49">
        <v>2040</v>
      </c>
      <c r="F46" s="19" t="s">
        <v>136</v>
      </c>
      <c r="G46" s="51">
        <v>430</v>
      </c>
      <c r="H46" s="52">
        <v>609.99</v>
      </c>
      <c r="I46" s="25">
        <f t="shared" si="2"/>
        <v>0</v>
      </c>
      <c r="J46" s="11">
        <f t="shared" si="1"/>
        <v>0</v>
      </c>
      <c r="K46" s="57"/>
      <c r="L46" s="40"/>
      <c r="M46" s="40"/>
      <c r="N46" s="40"/>
      <c r="O46" s="40"/>
      <c r="P46" s="42"/>
      <c r="Q46" s="62"/>
      <c r="R46" s="62"/>
      <c r="S46" s="53"/>
      <c r="T46" s="53"/>
    </row>
    <row r="47" spans="1:20" ht="20.100000000000001" customHeight="1" x14ac:dyDescent="0.25">
      <c r="A47" s="17" t="s">
        <v>150</v>
      </c>
      <c r="B47" s="18" t="s">
        <v>149</v>
      </c>
      <c r="C47" s="82" t="s">
        <v>133</v>
      </c>
      <c r="D47" s="48" t="s">
        <v>96</v>
      </c>
      <c r="E47" s="49">
        <v>7530</v>
      </c>
      <c r="F47" s="19" t="s">
        <v>136</v>
      </c>
      <c r="G47" s="51">
        <v>430</v>
      </c>
      <c r="H47" s="52">
        <v>609.99</v>
      </c>
      <c r="I47" s="25">
        <f t="shared" si="2"/>
        <v>0</v>
      </c>
      <c r="J47" s="11">
        <f t="shared" si="1"/>
        <v>0</v>
      </c>
      <c r="K47" s="57"/>
      <c r="L47" s="40"/>
      <c r="M47" s="40"/>
      <c r="N47" s="40"/>
      <c r="O47" s="40"/>
      <c r="P47" s="42"/>
      <c r="Q47" s="62"/>
      <c r="R47" s="62"/>
      <c r="S47" s="53"/>
      <c r="T47" s="53"/>
    </row>
    <row r="48" spans="1:20" ht="20.100000000000001" customHeight="1" x14ac:dyDescent="0.25">
      <c r="A48" s="17" t="s">
        <v>150</v>
      </c>
      <c r="B48" s="18" t="s">
        <v>149</v>
      </c>
      <c r="C48" s="82" t="s">
        <v>133</v>
      </c>
      <c r="D48" s="48" t="s">
        <v>96</v>
      </c>
      <c r="E48" s="49">
        <v>9990</v>
      </c>
      <c r="F48" s="19" t="s">
        <v>136</v>
      </c>
      <c r="G48" s="51">
        <v>430</v>
      </c>
      <c r="H48" s="52">
        <v>609.99</v>
      </c>
      <c r="I48" s="25">
        <f t="shared" si="2"/>
        <v>0</v>
      </c>
      <c r="J48" s="11">
        <f t="shared" si="1"/>
        <v>0</v>
      </c>
      <c r="K48" s="57"/>
      <c r="L48" s="40"/>
      <c r="M48" s="40"/>
      <c r="N48" s="40"/>
      <c r="O48" s="40"/>
      <c r="P48" s="42"/>
      <c r="Q48" s="62"/>
      <c r="R48" s="62"/>
      <c r="S48" s="53"/>
      <c r="T48" s="53"/>
    </row>
    <row r="49" spans="1:20" ht="20.100000000000001" customHeight="1" x14ac:dyDescent="0.25">
      <c r="A49" s="17" t="s">
        <v>150</v>
      </c>
      <c r="B49" s="18" t="s">
        <v>149</v>
      </c>
      <c r="C49" s="82" t="s">
        <v>133</v>
      </c>
      <c r="D49" s="48" t="s">
        <v>96</v>
      </c>
      <c r="E49" s="49">
        <v>6160</v>
      </c>
      <c r="F49" s="19" t="s">
        <v>136</v>
      </c>
      <c r="G49" s="51">
        <v>430</v>
      </c>
      <c r="H49" s="52">
        <v>609.99</v>
      </c>
      <c r="I49" s="25">
        <f t="shared" si="2"/>
        <v>0</v>
      </c>
      <c r="J49" s="11">
        <f t="shared" si="1"/>
        <v>0</v>
      </c>
      <c r="K49" s="57"/>
      <c r="L49" s="40"/>
      <c r="M49" s="40"/>
      <c r="N49" s="40"/>
      <c r="O49" s="40"/>
      <c r="P49" s="42"/>
      <c r="Q49" s="62"/>
      <c r="R49" s="62"/>
      <c r="S49" s="53"/>
      <c r="T49" s="53"/>
    </row>
    <row r="50" spans="1:20" ht="20.100000000000001" customHeight="1" x14ac:dyDescent="0.25">
      <c r="A50" s="17" t="s">
        <v>150</v>
      </c>
      <c r="B50" s="18" t="s">
        <v>149</v>
      </c>
      <c r="C50" s="82" t="s">
        <v>133</v>
      </c>
      <c r="D50" s="48" t="s">
        <v>96</v>
      </c>
      <c r="E50" s="49">
        <v>8430</v>
      </c>
      <c r="F50" s="19" t="s">
        <v>136</v>
      </c>
      <c r="G50" s="51">
        <v>430</v>
      </c>
      <c r="H50" s="52">
        <v>609.99</v>
      </c>
      <c r="I50" s="25">
        <f t="shared" si="2"/>
        <v>0</v>
      </c>
      <c r="J50" s="11">
        <f t="shared" si="1"/>
        <v>0</v>
      </c>
      <c r="K50" s="57"/>
      <c r="L50" s="40"/>
      <c r="M50" s="40"/>
      <c r="N50" s="40"/>
      <c r="O50" s="40"/>
      <c r="P50" s="42"/>
      <c r="Q50" s="62"/>
      <c r="R50" s="62"/>
      <c r="S50" s="53"/>
      <c r="T50" s="53"/>
    </row>
    <row r="51" spans="1:20" ht="20.100000000000001" customHeight="1" x14ac:dyDescent="0.25">
      <c r="A51" s="17" t="s">
        <v>155</v>
      </c>
      <c r="B51" s="18" t="s">
        <v>151</v>
      </c>
      <c r="C51" s="82" t="s">
        <v>133</v>
      </c>
      <c r="D51" s="48" t="s">
        <v>82</v>
      </c>
      <c r="E51" s="49">
        <v>8430</v>
      </c>
      <c r="F51" s="19" t="s">
        <v>136</v>
      </c>
      <c r="G51" s="51">
        <v>380</v>
      </c>
      <c r="H51" s="52">
        <v>579.99</v>
      </c>
      <c r="I51" s="25">
        <f t="shared" si="2"/>
        <v>0</v>
      </c>
      <c r="J51" s="11">
        <f t="shared" si="1"/>
        <v>0</v>
      </c>
      <c r="K51" s="57"/>
      <c r="L51" s="40"/>
      <c r="M51" s="40"/>
      <c r="N51" s="40"/>
      <c r="O51" s="40"/>
      <c r="P51" s="42"/>
      <c r="Q51" s="62"/>
      <c r="R51" s="62"/>
      <c r="S51" s="53"/>
      <c r="T51" s="53"/>
    </row>
    <row r="52" spans="1:20" ht="20.100000000000001" customHeight="1" x14ac:dyDescent="0.25">
      <c r="A52" s="17" t="s">
        <v>155</v>
      </c>
      <c r="B52" s="18" t="s">
        <v>151</v>
      </c>
      <c r="C52" s="82" t="s">
        <v>133</v>
      </c>
      <c r="D52" s="48" t="s">
        <v>82</v>
      </c>
      <c r="E52" s="49">
        <v>2040</v>
      </c>
      <c r="F52" s="19" t="s">
        <v>136</v>
      </c>
      <c r="G52" s="51">
        <v>380</v>
      </c>
      <c r="H52" s="52">
        <v>579.99</v>
      </c>
      <c r="I52" s="25">
        <f t="shared" si="2"/>
        <v>0</v>
      </c>
      <c r="J52" s="11">
        <f t="shared" si="1"/>
        <v>0</v>
      </c>
      <c r="K52" s="57"/>
      <c r="L52" s="40"/>
      <c r="M52" s="40"/>
      <c r="N52" s="40"/>
      <c r="O52" s="40"/>
      <c r="P52" s="42"/>
      <c r="Q52" s="62"/>
      <c r="R52" s="62"/>
      <c r="S52" s="53"/>
      <c r="T52" s="53"/>
    </row>
    <row r="53" spans="1:20" ht="20.100000000000001" customHeight="1" x14ac:dyDescent="0.25">
      <c r="A53" s="17" t="s">
        <v>155</v>
      </c>
      <c r="B53" s="18" t="s">
        <v>151</v>
      </c>
      <c r="C53" s="82" t="s">
        <v>133</v>
      </c>
      <c r="D53" s="48" t="s">
        <v>82</v>
      </c>
      <c r="E53" s="49">
        <v>9990</v>
      </c>
      <c r="F53" s="19" t="s">
        <v>136</v>
      </c>
      <c r="G53" s="51">
        <v>380</v>
      </c>
      <c r="H53" s="52">
        <v>579.99</v>
      </c>
      <c r="I53" s="25">
        <f t="shared" si="2"/>
        <v>0</v>
      </c>
      <c r="J53" s="11">
        <f t="shared" si="1"/>
        <v>0</v>
      </c>
      <c r="K53" s="57"/>
      <c r="L53" s="40"/>
      <c r="M53" s="40"/>
      <c r="N53" s="40"/>
      <c r="O53" s="40"/>
      <c r="P53" s="42"/>
      <c r="Q53" s="62"/>
      <c r="R53" s="62"/>
      <c r="S53" s="53"/>
      <c r="T53" s="53"/>
    </row>
    <row r="54" spans="1:20" ht="20.100000000000001" customHeight="1" x14ac:dyDescent="0.25">
      <c r="A54" s="17" t="s">
        <v>154</v>
      </c>
      <c r="B54" s="18" t="s">
        <v>153</v>
      </c>
      <c r="C54" s="82" t="s">
        <v>133</v>
      </c>
      <c r="D54" s="48" t="s">
        <v>152</v>
      </c>
      <c r="E54" s="49">
        <v>2040</v>
      </c>
      <c r="F54" s="19" t="s">
        <v>136</v>
      </c>
      <c r="G54" s="51">
        <v>450</v>
      </c>
      <c r="H54" s="52">
        <v>669.99</v>
      </c>
      <c r="I54" s="25">
        <f t="shared" si="2"/>
        <v>0</v>
      </c>
      <c r="J54" s="11">
        <f t="shared" si="1"/>
        <v>0</v>
      </c>
      <c r="K54" s="57"/>
      <c r="L54" s="40"/>
      <c r="M54" s="40"/>
      <c r="N54" s="40"/>
      <c r="O54" s="40"/>
      <c r="P54" s="42"/>
      <c r="Q54" s="62"/>
      <c r="R54" s="62"/>
      <c r="S54" s="53"/>
      <c r="T54" s="53"/>
    </row>
    <row r="55" spans="1:20" ht="20.100000000000001" customHeight="1" x14ac:dyDescent="0.25">
      <c r="A55" s="17" t="s">
        <v>154</v>
      </c>
      <c r="B55" s="18" t="s">
        <v>153</v>
      </c>
      <c r="C55" s="82" t="s">
        <v>133</v>
      </c>
      <c r="D55" s="48" t="s">
        <v>152</v>
      </c>
      <c r="E55" s="49">
        <v>6580</v>
      </c>
      <c r="F55" s="19" t="s">
        <v>136</v>
      </c>
      <c r="G55" s="51">
        <v>450</v>
      </c>
      <c r="H55" s="52">
        <v>669.99</v>
      </c>
      <c r="I55" s="25">
        <f t="shared" si="2"/>
        <v>0</v>
      </c>
      <c r="J55" s="11">
        <f t="shared" si="1"/>
        <v>0</v>
      </c>
      <c r="K55" s="57"/>
      <c r="L55" s="40"/>
      <c r="M55" s="40"/>
      <c r="N55" s="40"/>
      <c r="O55" s="40"/>
      <c r="P55" s="42"/>
      <c r="Q55" s="62"/>
      <c r="R55" s="62"/>
      <c r="S55" s="53"/>
      <c r="T55" s="53"/>
    </row>
    <row r="56" spans="1:20" ht="20.100000000000001" customHeight="1" x14ac:dyDescent="0.25">
      <c r="A56" s="17" t="s">
        <v>154</v>
      </c>
      <c r="B56" s="18" t="s">
        <v>153</v>
      </c>
      <c r="C56" s="82" t="s">
        <v>133</v>
      </c>
      <c r="D56" s="48" t="s">
        <v>152</v>
      </c>
      <c r="E56" s="49">
        <v>8430</v>
      </c>
      <c r="F56" s="19" t="s">
        <v>136</v>
      </c>
      <c r="G56" s="51">
        <v>450</v>
      </c>
      <c r="H56" s="52">
        <v>669.99</v>
      </c>
      <c r="I56" s="25">
        <f t="shared" si="2"/>
        <v>0</v>
      </c>
      <c r="J56" s="11">
        <f t="shared" si="1"/>
        <v>0</v>
      </c>
      <c r="K56" s="57"/>
      <c r="L56" s="40"/>
      <c r="M56" s="40"/>
      <c r="N56" s="40"/>
      <c r="O56" s="40"/>
      <c r="P56" s="42"/>
      <c r="Q56" s="62"/>
      <c r="R56" s="62"/>
      <c r="S56" s="53"/>
      <c r="T56" s="53"/>
    </row>
    <row r="57" spans="1:20" ht="20.100000000000001" customHeight="1" x14ac:dyDescent="0.25">
      <c r="A57" s="17" t="s">
        <v>154</v>
      </c>
      <c r="B57" s="18" t="s">
        <v>153</v>
      </c>
      <c r="C57" s="82" t="s">
        <v>133</v>
      </c>
      <c r="D57" s="48" t="s">
        <v>152</v>
      </c>
      <c r="E57" s="49">
        <v>6160</v>
      </c>
      <c r="F57" s="19" t="s">
        <v>136</v>
      </c>
      <c r="G57" s="51">
        <v>450</v>
      </c>
      <c r="H57" s="52">
        <v>669.99</v>
      </c>
      <c r="I57" s="25">
        <f t="shared" si="2"/>
        <v>0</v>
      </c>
      <c r="J57" s="11">
        <f t="shared" si="1"/>
        <v>0</v>
      </c>
      <c r="K57" s="57"/>
      <c r="L57" s="40"/>
      <c r="M57" s="40"/>
      <c r="N57" s="40"/>
      <c r="O57" s="40"/>
      <c r="P57" s="42"/>
      <c r="Q57" s="62"/>
      <c r="R57" s="62"/>
      <c r="S57" s="53"/>
      <c r="T57" s="53"/>
    </row>
    <row r="58" spans="1:20" ht="20.100000000000001" customHeight="1" x14ac:dyDescent="0.25">
      <c r="A58" s="17" t="s">
        <v>154</v>
      </c>
      <c r="B58" s="18" t="s">
        <v>153</v>
      </c>
      <c r="C58" s="82" t="s">
        <v>133</v>
      </c>
      <c r="D58" s="48" t="s">
        <v>152</v>
      </c>
      <c r="E58" s="49">
        <v>7530</v>
      </c>
      <c r="F58" s="19" t="s">
        <v>136</v>
      </c>
      <c r="G58" s="51">
        <v>450</v>
      </c>
      <c r="H58" s="52">
        <v>669.99</v>
      </c>
      <c r="I58" s="25">
        <f t="shared" si="2"/>
        <v>0</v>
      </c>
      <c r="J58" s="11">
        <f t="shared" si="1"/>
        <v>0</v>
      </c>
      <c r="K58" s="57"/>
      <c r="L58" s="40"/>
      <c r="M58" s="40"/>
      <c r="N58" s="40"/>
      <c r="O58" s="40"/>
      <c r="P58" s="42"/>
      <c r="Q58" s="62"/>
      <c r="R58" s="62"/>
      <c r="S58" s="53"/>
      <c r="T58" s="53"/>
    </row>
    <row r="59" spans="1:20" ht="20.100000000000001" customHeight="1" x14ac:dyDescent="0.25">
      <c r="A59" s="17" t="s">
        <v>154</v>
      </c>
      <c r="B59" s="18" t="s">
        <v>153</v>
      </c>
      <c r="C59" s="82" t="s">
        <v>133</v>
      </c>
      <c r="D59" s="48" t="s">
        <v>152</v>
      </c>
      <c r="E59" s="49">
        <v>9990</v>
      </c>
      <c r="F59" s="19" t="s">
        <v>136</v>
      </c>
      <c r="G59" s="51">
        <v>450</v>
      </c>
      <c r="H59" s="52">
        <v>669.99</v>
      </c>
      <c r="I59" s="25">
        <f t="shared" si="2"/>
        <v>0</v>
      </c>
      <c r="J59" s="11">
        <f t="shared" si="1"/>
        <v>0</v>
      </c>
      <c r="K59" s="57"/>
      <c r="L59" s="40"/>
      <c r="M59" s="40"/>
      <c r="N59" s="40"/>
      <c r="O59" s="40"/>
      <c r="P59" s="42"/>
      <c r="Q59" s="62"/>
      <c r="R59" s="62"/>
      <c r="S59" s="53"/>
      <c r="T59" s="53"/>
    </row>
    <row r="60" spans="1:20" x14ac:dyDescent="0.25">
      <c r="I60" s="55">
        <f>SUM(I5:I59)</f>
        <v>0</v>
      </c>
      <c r="J60" s="55">
        <f>SUM(J5:J59)</f>
        <v>0</v>
      </c>
      <c r="Q60" s="63"/>
      <c r="R60" s="63"/>
      <c r="S60" s="26"/>
      <c r="T60" s="26"/>
    </row>
    <row r="61" spans="1:20" x14ac:dyDescent="0.25">
      <c r="Q61" s="63"/>
      <c r="R61" s="63"/>
      <c r="S61" s="26"/>
      <c r="T61" s="26"/>
    </row>
    <row r="62" spans="1:20" x14ac:dyDescent="0.25">
      <c r="Q62" s="63"/>
      <c r="R62" s="63"/>
      <c r="S62" s="26"/>
      <c r="T62" s="26"/>
    </row>
    <row r="63" spans="1:20" x14ac:dyDescent="0.25">
      <c r="Q63" s="63"/>
      <c r="R63" s="63"/>
      <c r="S63" s="26"/>
      <c r="T63" s="26"/>
    </row>
    <row r="64" spans="1:20" x14ac:dyDescent="0.25">
      <c r="Q64" s="63"/>
      <c r="R64" s="63"/>
      <c r="S64" s="26"/>
      <c r="T64" s="26"/>
    </row>
    <row r="65" spans="17:20" x14ac:dyDescent="0.25">
      <c r="Q65" s="63"/>
      <c r="R65" s="63"/>
      <c r="S65" s="26"/>
      <c r="T65" s="26"/>
    </row>
    <row r="66" spans="17:20" x14ac:dyDescent="0.25">
      <c r="Q66" s="63"/>
      <c r="R66" s="63"/>
      <c r="S66" s="26"/>
      <c r="T66" s="26"/>
    </row>
    <row r="67" spans="17:20" x14ac:dyDescent="0.25">
      <c r="Q67" s="63"/>
      <c r="R67" s="63"/>
      <c r="S67" s="26"/>
      <c r="T67" s="26"/>
    </row>
    <row r="68" spans="17:20" x14ac:dyDescent="0.25">
      <c r="Q68" s="63"/>
      <c r="R68" s="63"/>
      <c r="S68" s="26"/>
      <c r="T68" s="26"/>
    </row>
    <row r="69" spans="17:20" x14ac:dyDescent="0.25">
      <c r="Q69" s="63"/>
      <c r="R69" s="63"/>
      <c r="S69" s="26"/>
      <c r="T69" s="26"/>
    </row>
    <row r="70" spans="17:20" x14ac:dyDescent="0.25">
      <c r="Q70" s="63"/>
      <c r="R70" s="63"/>
      <c r="S70" s="26"/>
      <c r="T70" s="26"/>
    </row>
    <row r="71" spans="17:20" x14ac:dyDescent="0.25">
      <c r="Q71" s="63"/>
      <c r="R71" s="63"/>
      <c r="S71" s="26"/>
      <c r="T71" s="26"/>
    </row>
    <row r="72" spans="17:20" x14ac:dyDescent="0.25">
      <c r="Q72" s="63"/>
      <c r="R72" s="63"/>
      <c r="S72" s="26"/>
      <c r="T72" s="26"/>
    </row>
    <row r="73" spans="17:20" x14ac:dyDescent="0.25">
      <c r="Q73" s="63"/>
      <c r="R73" s="63"/>
      <c r="S73" s="26"/>
      <c r="T73" s="26"/>
    </row>
    <row r="74" spans="17:20" x14ac:dyDescent="0.25">
      <c r="Q74" s="63"/>
      <c r="R74" s="63"/>
      <c r="S74" s="26"/>
      <c r="T74" s="26"/>
    </row>
    <row r="75" spans="17:20" x14ac:dyDescent="0.25">
      <c r="Q75" s="63"/>
      <c r="R75" s="63"/>
      <c r="S75" s="26"/>
      <c r="T75" s="26"/>
    </row>
    <row r="76" spans="17:20" x14ac:dyDescent="0.25">
      <c r="Q76" s="63"/>
      <c r="R76" s="63"/>
      <c r="S76" s="26"/>
      <c r="T76" s="26"/>
    </row>
    <row r="77" spans="17:20" x14ac:dyDescent="0.25">
      <c r="Q77" s="63"/>
      <c r="R77" s="63"/>
      <c r="S77" s="26"/>
      <c r="T77" s="26"/>
    </row>
    <row r="78" spans="17:20" x14ac:dyDescent="0.25">
      <c r="Q78" s="63"/>
      <c r="R78" s="63"/>
      <c r="S78" s="26"/>
      <c r="T78" s="26"/>
    </row>
    <row r="79" spans="17:20" x14ac:dyDescent="0.25">
      <c r="Q79" s="63"/>
      <c r="R79" s="63"/>
      <c r="S79" s="26"/>
      <c r="T79" s="26"/>
    </row>
    <row r="80" spans="17:20" x14ac:dyDescent="0.25">
      <c r="Q80" s="63"/>
      <c r="R80" s="63"/>
      <c r="S80" s="26"/>
      <c r="T80" s="26"/>
    </row>
    <row r="81" spans="17:20" x14ac:dyDescent="0.25">
      <c r="Q81" s="63"/>
      <c r="R81" s="63"/>
      <c r="S81" s="26"/>
      <c r="T81" s="26"/>
    </row>
    <row r="82" spans="17:20" x14ac:dyDescent="0.25">
      <c r="Q82" s="63"/>
      <c r="R82" s="63"/>
      <c r="S82" s="26"/>
      <c r="T82" s="26"/>
    </row>
    <row r="83" spans="17:20" x14ac:dyDescent="0.25">
      <c r="Q83" s="63"/>
      <c r="R83" s="63"/>
      <c r="S83" s="26"/>
      <c r="T83" s="26"/>
    </row>
    <row r="84" spans="17:20" x14ac:dyDescent="0.25">
      <c r="Q84" s="63"/>
      <c r="R84" s="63"/>
      <c r="S84" s="26"/>
      <c r="T84" s="26"/>
    </row>
    <row r="85" spans="17:20" x14ac:dyDescent="0.25">
      <c r="Q85" s="63"/>
      <c r="R85" s="63"/>
      <c r="S85" s="26"/>
      <c r="T85" s="26"/>
    </row>
    <row r="86" spans="17:20" x14ac:dyDescent="0.25">
      <c r="Q86" s="63"/>
      <c r="R86" s="63"/>
      <c r="S86" s="26"/>
      <c r="T86" s="26"/>
    </row>
    <row r="87" spans="17:20" x14ac:dyDescent="0.25">
      <c r="Q87" s="63"/>
      <c r="R87" s="63"/>
      <c r="S87" s="26"/>
      <c r="T87" s="26"/>
    </row>
    <row r="88" spans="17:20" x14ac:dyDescent="0.25">
      <c r="Q88" s="63"/>
      <c r="R88" s="63"/>
      <c r="S88" s="26"/>
      <c r="T88" s="26"/>
    </row>
    <row r="89" spans="17:20" x14ac:dyDescent="0.25">
      <c r="Q89" s="63"/>
      <c r="R89" s="63"/>
      <c r="S89" s="26"/>
      <c r="T89" s="26"/>
    </row>
    <row r="90" spans="17:20" x14ac:dyDescent="0.25">
      <c r="Q90" s="63"/>
      <c r="R90" s="63"/>
      <c r="S90" s="26"/>
      <c r="T90" s="26"/>
    </row>
    <row r="91" spans="17:20" x14ac:dyDescent="0.25">
      <c r="Q91" s="63"/>
      <c r="R91" s="63"/>
      <c r="S91" s="26"/>
      <c r="T91" s="26"/>
    </row>
    <row r="92" spans="17:20" x14ac:dyDescent="0.25">
      <c r="Q92" s="63"/>
      <c r="R92" s="63"/>
      <c r="S92" s="26"/>
      <c r="T92" s="26"/>
    </row>
    <row r="93" spans="17:20" x14ac:dyDescent="0.25">
      <c r="Q93" s="63"/>
      <c r="R93" s="63"/>
      <c r="S93" s="26"/>
      <c r="T93" s="26"/>
    </row>
    <row r="94" spans="17:20" x14ac:dyDescent="0.25">
      <c r="Q94" s="63"/>
      <c r="R94" s="63"/>
      <c r="S94" s="26"/>
      <c r="T94" s="26"/>
    </row>
    <row r="95" spans="17:20" x14ac:dyDescent="0.25">
      <c r="Q95" s="63"/>
      <c r="R95" s="63"/>
      <c r="S95" s="26"/>
      <c r="T95" s="26"/>
    </row>
    <row r="96" spans="17:20" x14ac:dyDescent="0.25">
      <c r="Q96" s="63"/>
      <c r="R96" s="63"/>
      <c r="S96" s="26"/>
      <c r="T96" s="26"/>
    </row>
    <row r="97" spans="17:20" x14ac:dyDescent="0.25">
      <c r="Q97" s="63"/>
      <c r="R97" s="63"/>
      <c r="S97" s="26"/>
      <c r="T97" s="26"/>
    </row>
    <row r="98" spans="17:20" x14ac:dyDescent="0.25">
      <c r="Q98" s="63"/>
      <c r="R98" s="63"/>
      <c r="S98" s="26"/>
      <c r="T98" s="26"/>
    </row>
    <row r="99" spans="17:20" x14ac:dyDescent="0.25">
      <c r="Q99" s="63"/>
      <c r="R99" s="63"/>
      <c r="S99" s="26"/>
      <c r="T99" s="26"/>
    </row>
    <row r="100" spans="17:20" x14ac:dyDescent="0.25">
      <c r="Q100" s="63"/>
      <c r="R100" s="63"/>
      <c r="S100" s="26"/>
      <c r="T100" s="26"/>
    </row>
    <row r="101" spans="17:20" x14ac:dyDescent="0.25">
      <c r="Q101" s="63"/>
      <c r="R101" s="63"/>
      <c r="S101" s="26"/>
      <c r="T101" s="26"/>
    </row>
    <row r="102" spans="17:20" x14ac:dyDescent="0.25">
      <c r="Q102" s="63"/>
      <c r="R102" s="63"/>
      <c r="S102" s="26"/>
      <c r="T102" s="26"/>
    </row>
    <row r="103" spans="17:20" x14ac:dyDescent="0.25">
      <c r="Q103" s="63"/>
      <c r="R103" s="63"/>
      <c r="S103" s="26"/>
      <c r="T103" s="26"/>
    </row>
    <row r="104" spans="17:20" x14ac:dyDescent="0.25">
      <c r="Q104" s="63"/>
      <c r="R104" s="63"/>
      <c r="S104" s="26"/>
      <c r="T104" s="26"/>
    </row>
    <row r="105" spans="17:20" x14ac:dyDescent="0.25">
      <c r="Q105" s="63"/>
      <c r="R105" s="63"/>
      <c r="S105" s="26"/>
      <c r="T105" s="26"/>
    </row>
    <row r="106" spans="17:20" x14ac:dyDescent="0.25">
      <c r="Q106" s="63"/>
      <c r="R106" s="63"/>
      <c r="S106" s="26"/>
      <c r="T106" s="26"/>
    </row>
    <row r="107" spans="17:20" x14ac:dyDescent="0.25">
      <c r="Q107" s="63"/>
      <c r="R107" s="63"/>
      <c r="S107" s="26"/>
      <c r="T107" s="26"/>
    </row>
    <row r="108" spans="17:20" x14ac:dyDescent="0.25">
      <c r="Q108" s="63"/>
      <c r="R108" s="63"/>
      <c r="S108" s="26"/>
      <c r="T108" s="26"/>
    </row>
    <row r="109" spans="17:20" x14ac:dyDescent="0.25">
      <c r="Q109" s="63"/>
      <c r="R109" s="63"/>
      <c r="S109" s="26"/>
      <c r="T109" s="26"/>
    </row>
    <row r="110" spans="17:20" x14ac:dyDescent="0.25">
      <c r="Q110" s="63"/>
      <c r="R110" s="63"/>
      <c r="S110" s="26"/>
      <c r="T110" s="26"/>
    </row>
    <row r="111" spans="17:20" x14ac:dyDescent="0.25">
      <c r="Q111" s="63"/>
      <c r="R111" s="63"/>
      <c r="S111" s="26"/>
      <c r="T111" s="26"/>
    </row>
    <row r="112" spans="17:20" x14ac:dyDescent="0.25">
      <c r="Q112" s="63"/>
      <c r="R112" s="63"/>
      <c r="S112" s="26"/>
      <c r="T112" s="26"/>
    </row>
    <row r="113" spans="17:20" x14ac:dyDescent="0.25">
      <c r="Q113" s="63"/>
      <c r="R113" s="63"/>
      <c r="S113" s="26"/>
      <c r="T113" s="26"/>
    </row>
    <row r="114" spans="17:20" x14ac:dyDescent="0.25">
      <c r="Q114" s="63"/>
      <c r="R114" s="63"/>
      <c r="S114" s="26"/>
      <c r="T114" s="26"/>
    </row>
    <row r="115" spans="17:20" x14ac:dyDescent="0.25">
      <c r="Q115" s="63"/>
      <c r="R115" s="63"/>
      <c r="S115" s="26"/>
      <c r="T115" s="26"/>
    </row>
    <row r="116" spans="17:20" x14ac:dyDescent="0.25">
      <c r="Q116" s="63"/>
      <c r="R116" s="63"/>
      <c r="S116" s="26"/>
      <c r="T116" s="26"/>
    </row>
    <row r="117" spans="17:20" x14ac:dyDescent="0.25">
      <c r="Q117" s="63"/>
      <c r="R117" s="63"/>
      <c r="S117" s="26"/>
      <c r="T117" s="26"/>
    </row>
    <row r="118" spans="17:20" x14ac:dyDescent="0.25">
      <c r="Q118" s="63"/>
      <c r="R118" s="63"/>
      <c r="S118" s="26"/>
      <c r="T118" s="26"/>
    </row>
    <row r="119" spans="17:20" x14ac:dyDescent="0.25">
      <c r="Q119" s="63"/>
      <c r="R119" s="63"/>
      <c r="S119" s="26"/>
      <c r="T119" s="26"/>
    </row>
    <row r="120" spans="17:20" x14ac:dyDescent="0.25">
      <c r="Q120" s="63"/>
      <c r="R120" s="63"/>
      <c r="S120" s="26"/>
      <c r="T120" s="26"/>
    </row>
    <row r="121" spans="17:20" x14ac:dyDescent="0.25">
      <c r="Q121" s="63"/>
      <c r="R121" s="63"/>
      <c r="S121" s="26"/>
      <c r="T121" s="26"/>
    </row>
    <row r="122" spans="17:20" x14ac:dyDescent="0.25">
      <c r="Q122" s="63"/>
      <c r="R122" s="63"/>
      <c r="S122" s="26"/>
      <c r="T122" s="26"/>
    </row>
    <row r="123" spans="17:20" x14ac:dyDescent="0.25">
      <c r="Q123" s="63"/>
      <c r="R123" s="63"/>
      <c r="S123" s="26"/>
      <c r="T123" s="26"/>
    </row>
    <row r="124" spans="17:20" x14ac:dyDescent="0.25">
      <c r="Q124" s="63"/>
      <c r="R124" s="63"/>
      <c r="S124" s="26"/>
      <c r="T124" s="26"/>
    </row>
    <row r="125" spans="17:20" x14ac:dyDescent="0.25">
      <c r="Q125" s="63"/>
      <c r="R125" s="63"/>
      <c r="S125" s="26"/>
      <c r="T125" s="26"/>
    </row>
    <row r="126" spans="17:20" x14ac:dyDescent="0.25">
      <c r="Q126" s="63"/>
      <c r="R126" s="63"/>
      <c r="S126" s="26"/>
      <c r="T126" s="26"/>
    </row>
    <row r="127" spans="17:20" x14ac:dyDescent="0.25">
      <c r="Q127" s="63"/>
      <c r="R127" s="63"/>
      <c r="S127" s="26"/>
      <c r="T127" s="26"/>
    </row>
    <row r="128" spans="17:20" x14ac:dyDescent="0.25">
      <c r="Q128" s="63"/>
      <c r="R128" s="63"/>
      <c r="S128" s="26"/>
      <c r="T128" s="26"/>
    </row>
    <row r="129" spans="17:20" x14ac:dyDescent="0.25">
      <c r="Q129" s="63"/>
      <c r="R129" s="63"/>
      <c r="S129" s="26"/>
      <c r="T129" s="26"/>
    </row>
    <row r="130" spans="17:20" x14ac:dyDescent="0.25">
      <c r="Q130" s="63"/>
      <c r="R130" s="63"/>
      <c r="S130" s="26"/>
      <c r="T130" s="26"/>
    </row>
    <row r="131" spans="17:20" x14ac:dyDescent="0.25">
      <c r="Q131" s="63"/>
      <c r="R131" s="63"/>
      <c r="S131" s="26"/>
      <c r="T131" s="26"/>
    </row>
    <row r="132" spans="17:20" x14ac:dyDescent="0.25">
      <c r="Q132" s="63"/>
      <c r="R132" s="63"/>
      <c r="S132" s="26"/>
      <c r="T132" s="26"/>
    </row>
    <row r="133" spans="17:20" x14ac:dyDescent="0.25">
      <c r="Q133" s="63"/>
      <c r="R133" s="63"/>
      <c r="S133" s="26"/>
      <c r="T133" s="26"/>
    </row>
    <row r="134" spans="17:20" x14ac:dyDescent="0.25">
      <c r="Q134" s="63"/>
      <c r="R134" s="63"/>
      <c r="S134" s="26"/>
      <c r="T134" s="26"/>
    </row>
    <row r="135" spans="17:20" x14ac:dyDescent="0.25">
      <c r="Q135" s="63"/>
      <c r="R135" s="63"/>
      <c r="S135" s="26"/>
      <c r="T135" s="26"/>
    </row>
    <row r="136" spans="17:20" x14ac:dyDescent="0.25">
      <c r="Q136" s="63"/>
      <c r="R136" s="63"/>
      <c r="S136" s="26"/>
      <c r="T136" s="26"/>
    </row>
    <row r="137" spans="17:20" x14ac:dyDescent="0.25">
      <c r="Q137" s="63"/>
      <c r="R137" s="63"/>
      <c r="S137" s="26"/>
      <c r="T137" s="26"/>
    </row>
  </sheetData>
  <mergeCells count="1"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81"/>
  <sheetViews>
    <sheetView zoomScaleNormal="100" workbookViewId="0">
      <selection activeCell="F13" sqref="F13"/>
    </sheetView>
  </sheetViews>
  <sheetFormatPr defaultRowHeight="15" x14ac:dyDescent="0.25"/>
  <cols>
    <col min="1" max="1" width="16.85546875" style="32" customWidth="1"/>
    <col min="2" max="2" width="25.7109375" style="32" customWidth="1"/>
    <col min="3" max="3" width="9.140625" style="21"/>
    <col min="4" max="4" width="22.5703125" style="32" customWidth="1"/>
    <col min="5" max="5" width="17.42578125" style="21" customWidth="1"/>
    <col min="6" max="6" width="19.28515625" style="32" customWidth="1"/>
    <col min="7" max="7" width="18.28515625" style="65" customWidth="1"/>
    <col min="8" max="8" width="18.5703125" style="14" customWidth="1"/>
    <col min="9" max="9" width="14.28515625" style="21" customWidth="1"/>
    <col min="10" max="10" width="9.140625" style="11"/>
    <col min="11" max="11" width="5.85546875" style="21" customWidth="1"/>
    <col min="12" max="12" width="13.140625" style="21" customWidth="1"/>
    <col min="13" max="18" width="9.140625" style="21"/>
    <col min="19" max="16384" width="9.140625" style="32"/>
  </cols>
  <sheetData>
    <row r="2" spans="1:20" x14ac:dyDescent="0.25">
      <c r="M2" s="62"/>
      <c r="N2" s="62"/>
    </row>
    <row r="3" spans="1:20" s="11" customFormat="1" ht="20.100000000000001" customHeight="1" x14ac:dyDescent="0.25">
      <c r="A3" s="99" t="s">
        <v>162</v>
      </c>
      <c r="B3" s="100"/>
      <c r="C3" s="100"/>
      <c r="D3" s="100"/>
      <c r="E3" s="100"/>
      <c r="F3" s="100"/>
      <c r="G3" s="100"/>
      <c r="H3" s="100"/>
      <c r="I3" s="100"/>
      <c r="J3" s="101"/>
      <c r="K3" s="66"/>
      <c r="L3" s="74" t="s">
        <v>161</v>
      </c>
      <c r="M3" s="67"/>
      <c r="N3" s="67"/>
      <c r="O3" s="67"/>
      <c r="P3" s="67"/>
      <c r="Q3" s="68"/>
      <c r="R3" s="68"/>
      <c r="S3" s="68"/>
      <c r="T3" s="73"/>
    </row>
    <row r="4" spans="1:20" s="11" customFormat="1" ht="20.100000000000001" customHeight="1" x14ac:dyDescent="0.25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2" t="s">
        <v>172</v>
      </c>
      <c r="H4" s="13" t="s">
        <v>17</v>
      </c>
      <c r="I4" s="31" t="s">
        <v>18</v>
      </c>
      <c r="J4" s="69" t="s">
        <v>19</v>
      </c>
      <c r="K4" s="30"/>
      <c r="L4" s="30"/>
      <c r="M4" s="70"/>
      <c r="N4" s="70"/>
      <c r="O4" s="70"/>
      <c r="P4" s="70"/>
      <c r="Q4" s="71"/>
      <c r="R4" s="71"/>
      <c r="S4" s="71"/>
      <c r="T4" s="73"/>
    </row>
    <row r="5" spans="1:20" s="11" customFormat="1" ht="20.100000000000001" customHeight="1" x14ac:dyDescent="0.25">
      <c r="A5" s="19" t="s">
        <v>158</v>
      </c>
      <c r="B5" s="18" t="s">
        <v>156</v>
      </c>
      <c r="C5" s="78" t="s">
        <v>9</v>
      </c>
      <c r="D5" s="19" t="s">
        <v>160</v>
      </c>
      <c r="E5" s="19">
        <v>2040</v>
      </c>
      <c r="F5" s="19" t="s">
        <v>161</v>
      </c>
      <c r="G5" s="90">
        <v>65</v>
      </c>
      <c r="H5" s="88">
        <v>89.99</v>
      </c>
      <c r="I5" s="89">
        <f>G5*J5</f>
        <v>0</v>
      </c>
      <c r="J5" s="89">
        <f>SUM(L5)</f>
        <v>0</v>
      </c>
      <c r="K5" s="75"/>
      <c r="L5" s="19"/>
      <c r="M5" s="72"/>
      <c r="N5" s="72"/>
      <c r="Q5" s="73"/>
      <c r="R5" s="73"/>
      <c r="S5" s="73"/>
      <c r="T5" s="73"/>
    </row>
    <row r="6" spans="1:20" s="11" customFormat="1" ht="20.100000000000001" customHeight="1" x14ac:dyDescent="0.25">
      <c r="A6" s="19" t="s">
        <v>158</v>
      </c>
      <c r="B6" s="18" t="s">
        <v>156</v>
      </c>
      <c r="C6" s="78" t="s">
        <v>9</v>
      </c>
      <c r="D6" s="19" t="s">
        <v>160</v>
      </c>
      <c r="E6" s="19">
        <v>6160</v>
      </c>
      <c r="F6" s="19" t="s">
        <v>161</v>
      </c>
      <c r="G6" s="90">
        <v>65</v>
      </c>
      <c r="H6" s="88">
        <v>89.99</v>
      </c>
      <c r="I6" s="89">
        <f t="shared" ref="I6:I12" si="0">G6*J6</f>
        <v>0</v>
      </c>
      <c r="J6" s="89">
        <f t="shared" ref="J6:J12" si="1">SUM(L6)</f>
        <v>0</v>
      </c>
      <c r="K6" s="75"/>
      <c r="L6" s="19"/>
      <c r="M6" s="72"/>
      <c r="N6" s="72"/>
      <c r="Q6" s="73"/>
      <c r="R6" s="73"/>
      <c r="S6" s="73"/>
      <c r="T6" s="73"/>
    </row>
    <row r="7" spans="1:20" s="11" customFormat="1" ht="20.100000000000001" customHeight="1" x14ac:dyDescent="0.25">
      <c r="A7" s="19" t="s">
        <v>158</v>
      </c>
      <c r="B7" s="48" t="s">
        <v>156</v>
      </c>
      <c r="C7" s="78" t="s">
        <v>9</v>
      </c>
      <c r="D7" s="19" t="s">
        <v>160</v>
      </c>
      <c r="E7" s="19">
        <v>7530</v>
      </c>
      <c r="F7" s="19" t="s">
        <v>161</v>
      </c>
      <c r="G7" s="90">
        <v>65</v>
      </c>
      <c r="H7" s="88">
        <v>89.99</v>
      </c>
      <c r="I7" s="89">
        <f t="shared" si="0"/>
        <v>0</v>
      </c>
      <c r="J7" s="89">
        <f t="shared" si="1"/>
        <v>0</v>
      </c>
      <c r="K7" s="75"/>
      <c r="L7" s="19"/>
      <c r="M7" s="72"/>
      <c r="N7" s="72"/>
      <c r="Q7" s="73"/>
      <c r="R7" s="73"/>
      <c r="S7" s="73"/>
      <c r="T7" s="73"/>
    </row>
    <row r="8" spans="1:20" s="11" customFormat="1" ht="20.100000000000001" customHeight="1" x14ac:dyDescent="0.25">
      <c r="A8" s="19" t="s">
        <v>158</v>
      </c>
      <c r="B8" s="48" t="s">
        <v>156</v>
      </c>
      <c r="C8" s="78" t="s">
        <v>9</v>
      </c>
      <c r="D8" s="19" t="s">
        <v>160</v>
      </c>
      <c r="E8" s="19">
        <v>9990</v>
      </c>
      <c r="F8" s="19" t="s">
        <v>161</v>
      </c>
      <c r="G8" s="90">
        <v>65</v>
      </c>
      <c r="H8" s="88">
        <v>89.99</v>
      </c>
      <c r="I8" s="89">
        <f t="shared" si="0"/>
        <v>0</v>
      </c>
      <c r="J8" s="89">
        <f t="shared" si="1"/>
        <v>0</v>
      </c>
      <c r="K8" s="75"/>
      <c r="L8" s="19"/>
      <c r="M8" s="72"/>
      <c r="N8" s="72"/>
      <c r="Q8" s="73"/>
      <c r="R8" s="73"/>
      <c r="S8" s="73"/>
      <c r="T8" s="73"/>
    </row>
    <row r="9" spans="1:20" s="11" customFormat="1" ht="20.100000000000001" customHeight="1" x14ac:dyDescent="0.25">
      <c r="A9" s="19" t="s">
        <v>159</v>
      </c>
      <c r="B9" s="48" t="s">
        <v>157</v>
      </c>
      <c r="C9" s="78" t="s">
        <v>9</v>
      </c>
      <c r="D9" s="19" t="s">
        <v>160</v>
      </c>
      <c r="E9" s="19">
        <v>2040</v>
      </c>
      <c r="F9" s="19" t="s">
        <v>161</v>
      </c>
      <c r="G9" s="90">
        <v>135</v>
      </c>
      <c r="H9" s="88">
        <v>159.99</v>
      </c>
      <c r="I9" s="89">
        <f t="shared" si="0"/>
        <v>0</v>
      </c>
      <c r="J9" s="89">
        <f t="shared" si="1"/>
        <v>0</v>
      </c>
      <c r="K9" s="75"/>
      <c r="L9" s="19"/>
      <c r="M9" s="72"/>
      <c r="N9" s="72"/>
      <c r="Q9" s="73"/>
      <c r="R9" s="73"/>
      <c r="S9" s="73"/>
      <c r="T9" s="73"/>
    </row>
    <row r="10" spans="1:20" s="11" customFormat="1" ht="20.100000000000001" customHeight="1" x14ac:dyDescent="0.25">
      <c r="A10" s="19" t="s">
        <v>159</v>
      </c>
      <c r="B10" s="48" t="s">
        <v>157</v>
      </c>
      <c r="C10" s="78" t="s">
        <v>9</v>
      </c>
      <c r="D10" s="19" t="s">
        <v>160</v>
      </c>
      <c r="E10" s="19">
        <v>6160</v>
      </c>
      <c r="F10" s="19" t="s">
        <v>161</v>
      </c>
      <c r="G10" s="90">
        <v>135</v>
      </c>
      <c r="H10" s="88">
        <v>159.99</v>
      </c>
      <c r="I10" s="89">
        <f t="shared" si="0"/>
        <v>0</v>
      </c>
      <c r="J10" s="89">
        <f t="shared" si="1"/>
        <v>0</v>
      </c>
      <c r="K10" s="75"/>
      <c r="L10" s="19"/>
      <c r="M10" s="72"/>
      <c r="N10" s="72"/>
      <c r="Q10" s="73"/>
      <c r="R10" s="73"/>
      <c r="S10" s="73"/>
      <c r="T10" s="73"/>
    </row>
    <row r="11" spans="1:20" s="11" customFormat="1" ht="20.100000000000001" customHeight="1" x14ac:dyDescent="0.25">
      <c r="A11" s="19" t="s">
        <v>159</v>
      </c>
      <c r="B11" s="48" t="s">
        <v>157</v>
      </c>
      <c r="C11" s="78" t="s">
        <v>9</v>
      </c>
      <c r="D11" s="19" t="s">
        <v>160</v>
      </c>
      <c r="E11" s="19">
        <v>7530</v>
      </c>
      <c r="F11" s="19" t="s">
        <v>161</v>
      </c>
      <c r="G11" s="90">
        <v>135</v>
      </c>
      <c r="H11" s="88">
        <v>159.99</v>
      </c>
      <c r="I11" s="89">
        <f t="shared" si="0"/>
        <v>0</v>
      </c>
      <c r="J11" s="89">
        <f t="shared" si="1"/>
        <v>0</v>
      </c>
      <c r="K11" s="75"/>
      <c r="L11" s="19"/>
      <c r="M11" s="72"/>
      <c r="N11" s="72"/>
      <c r="Q11" s="73"/>
      <c r="R11" s="73"/>
      <c r="S11" s="73"/>
      <c r="T11" s="73"/>
    </row>
    <row r="12" spans="1:20" s="11" customFormat="1" ht="20.100000000000001" customHeight="1" x14ac:dyDescent="0.25">
      <c r="A12" s="19" t="s">
        <v>159</v>
      </c>
      <c r="B12" s="48" t="s">
        <v>157</v>
      </c>
      <c r="C12" s="78" t="s">
        <v>9</v>
      </c>
      <c r="D12" s="19" t="s">
        <v>160</v>
      </c>
      <c r="E12" s="19">
        <v>9990</v>
      </c>
      <c r="F12" s="19" t="s">
        <v>161</v>
      </c>
      <c r="G12" s="90">
        <v>135</v>
      </c>
      <c r="H12" s="88">
        <v>159.99</v>
      </c>
      <c r="I12" s="89">
        <f t="shared" si="0"/>
        <v>0</v>
      </c>
      <c r="J12" s="89">
        <f t="shared" si="1"/>
        <v>0</v>
      </c>
      <c r="K12" s="75"/>
      <c r="L12" s="19"/>
      <c r="M12" s="72"/>
      <c r="N12" s="72"/>
      <c r="Q12" s="73"/>
      <c r="R12" s="73"/>
      <c r="S12" s="73"/>
      <c r="T12" s="73"/>
    </row>
    <row r="13" spans="1:20" x14ac:dyDescent="0.25">
      <c r="I13" s="55">
        <f>SUM(I5:I12)</f>
        <v>0</v>
      </c>
      <c r="J13" s="64">
        <f>SUM(J5:J12)</f>
        <v>0</v>
      </c>
      <c r="M13" s="62"/>
      <c r="N13" s="62"/>
      <c r="Q13" s="63"/>
      <c r="R13" s="63"/>
      <c r="S13" s="26"/>
      <c r="T13" s="26"/>
    </row>
    <row r="14" spans="1:20" x14ac:dyDescent="0.25">
      <c r="M14" s="62"/>
      <c r="N14" s="62"/>
      <c r="Q14" s="63"/>
      <c r="R14" s="63"/>
      <c r="S14" s="26"/>
      <c r="T14" s="26"/>
    </row>
    <row r="15" spans="1:20" x14ac:dyDescent="0.25">
      <c r="Q15" s="63"/>
      <c r="R15" s="63"/>
      <c r="S15" s="26"/>
      <c r="T15" s="26"/>
    </row>
    <row r="16" spans="1:20" x14ac:dyDescent="0.25">
      <c r="Q16" s="63"/>
      <c r="R16" s="63"/>
      <c r="S16" s="26"/>
      <c r="T16" s="26"/>
    </row>
    <row r="17" spans="17:20" x14ac:dyDescent="0.25">
      <c r="Q17" s="63"/>
      <c r="R17" s="63"/>
      <c r="S17" s="26"/>
      <c r="T17" s="26"/>
    </row>
    <row r="18" spans="17:20" x14ac:dyDescent="0.25">
      <c r="Q18" s="63"/>
      <c r="R18" s="63"/>
      <c r="S18" s="26"/>
      <c r="T18" s="26"/>
    </row>
    <row r="19" spans="17:20" x14ac:dyDescent="0.25">
      <c r="Q19" s="63"/>
      <c r="R19" s="63"/>
      <c r="S19" s="26"/>
      <c r="T19" s="26"/>
    </row>
    <row r="20" spans="17:20" x14ac:dyDescent="0.25">
      <c r="Q20" s="63"/>
      <c r="R20" s="63"/>
      <c r="S20" s="26"/>
      <c r="T20" s="26"/>
    </row>
    <row r="21" spans="17:20" x14ac:dyDescent="0.25">
      <c r="Q21" s="63"/>
      <c r="R21" s="63"/>
      <c r="S21" s="26"/>
      <c r="T21" s="26"/>
    </row>
    <row r="22" spans="17:20" x14ac:dyDescent="0.25">
      <c r="Q22" s="63"/>
      <c r="R22" s="63"/>
      <c r="S22" s="26"/>
      <c r="T22" s="26"/>
    </row>
    <row r="23" spans="17:20" x14ac:dyDescent="0.25">
      <c r="Q23" s="63"/>
      <c r="R23" s="63"/>
      <c r="S23" s="26"/>
      <c r="T23" s="26"/>
    </row>
    <row r="24" spans="17:20" x14ac:dyDescent="0.25">
      <c r="Q24" s="63"/>
      <c r="R24" s="63"/>
      <c r="S24" s="26"/>
      <c r="T24" s="26"/>
    </row>
    <row r="25" spans="17:20" x14ac:dyDescent="0.25">
      <c r="Q25" s="63"/>
      <c r="R25" s="63"/>
      <c r="S25" s="26"/>
      <c r="T25" s="26"/>
    </row>
    <row r="26" spans="17:20" x14ac:dyDescent="0.25">
      <c r="Q26" s="63"/>
      <c r="R26" s="63"/>
      <c r="S26" s="26"/>
      <c r="T26" s="26"/>
    </row>
    <row r="27" spans="17:20" x14ac:dyDescent="0.25">
      <c r="Q27" s="63"/>
      <c r="R27" s="63"/>
      <c r="S27" s="26"/>
      <c r="T27" s="26"/>
    </row>
    <row r="28" spans="17:20" x14ac:dyDescent="0.25">
      <c r="Q28" s="63"/>
      <c r="R28" s="63"/>
      <c r="S28" s="26"/>
      <c r="T28" s="26"/>
    </row>
    <row r="29" spans="17:20" x14ac:dyDescent="0.25">
      <c r="Q29" s="63"/>
      <c r="R29" s="63"/>
      <c r="S29" s="26"/>
      <c r="T29" s="26"/>
    </row>
    <row r="30" spans="17:20" x14ac:dyDescent="0.25">
      <c r="Q30" s="63"/>
      <c r="R30" s="63"/>
      <c r="S30" s="26"/>
      <c r="T30" s="26"/>
    </row>
    <row r="31" spans="17:20" x14ac:dyDescent="0.25">
      <c r="Q31" s="63"/>
      <c r="R31" s="63"/>
      <c r="S31" s="26"/>
      <c r="T31" s="26"/>
    </row>
    <row r="32" spans="17:20" x14ac:dyDescent="0.25">
      <c r="Q32" s="63"/>
      <c r="R32" s="63"/>
      <c r="S32" s="26"/>
      <c r="T32" s="26"/>
    </row>
    <row r="33" spans="17:20" x14ac:dyDescent="0.25">
      <c r="Q33" s="63"/>
      <c r="R33" s="63"/>
      <c r="S33" s="26"/>
      <c r="T33" s="26"/>
    </row>
    <row r="34" spans="17:20" x14ac:dyDescent="0.25">
      <c r="Q34" s="63"/>
      <c r="R34" s="63"/>
      <c r="S34" s="26"/>
      <c r="T34" s="26"/>
    </row>
    <row r="35" spans="17:20" x14ac:dyDescent="0.25">
      <c r="Q35" s="63"/>
      <c r="R35" s="63"/>
      <c r="S35" s="26"/>
      <c r="T35" s="26"/>
    </row>
    <row r="36" spans="17:20" x14ac:dyDescent="0.25">
      <c r="Q36" s="63"/>
      <c r="R36" s="63"/>
      <c r="S36" s="26"/>
      <c r="T36" s="26"/>
    </row>
    <row r="37" spans="17:20" x14ac:dyDescent="0.25">
      <c r="Q37" s="63"/>
      <c r="R37" s="63"/>
      <c r="S37" s="26"/>
      <c r="T37" s="26"/>
    </row>
    <row r="38" spans="17:20" x14ac:dyDescent="0.25">
      <c r="Q38" s="63"/>
      <c r="R38" s="63"/>
      <c r="S38" s="26"/>
      <c r="T38" s="26"/>
    </row>
    <row r="39" spans="17:20" x14ac:dyDescent="0.25">
      <c r="Q39" s="63"/>
      <c r="R39" s="63"/>
      <c r="S39" s="26"/>
      <c r="T39" s="26"/>
    </row>
    <row r="40" spans="17:20" x14ac:dyDescent="0.25">
      <c r="Q40" s="63"/>
      <c r="R40" s="63"/>
      <c r="S40" s="26"/>
      <c r="T40" s="26"/>
    </row>
    <row r="41" spans="17:20" x14ac:dyDescent="0.25">
      <c r="Q41" s="63"/>
      <c r="R41" s="63"/>
      <c r="S41" s="26"/>
      <c r="T41" s="26"/>
    </row>
    <row r="42" spans="17:20" x14ac:dyDescent="0.25">
      <c r="Q42" s="63"/>
      <c r="R42" s="63"/>
      <c r="S42" s="26"/>
      <c r="T42" s="26"/>
    </row>
    <row r="43" spans="17:20" x14ac:dyDescent="0.25">
      <c r="Q43" s="63"/>
      <c r="R43" s="63"/>
      <c r="S43" s="26"/>
      <c r="T43" s="26"/>
    </row>
    <row r="44" spans="17:20" x14ac:dyDescent="0.25">
      <c r="Q44" s="63"/>
      <c r="R44" s="63"/>
      <c r="S44" s="26"/>
      <c r="T44" s="26"/>
    </row>
    <row r="45" spans="17:20" x14ac:dyDescent="0.25">
      <c r="Q45" s="63"/>
      <c r="R45" s="63"/>
      <c r="S45" s="26"/>
      <c r="T45" s="26"/>
    </row>
    <row r="46" spans="17:20" x14ac:dyDescent="0.25">
      <c r="Q46" s="63"/>
      <c r="R46" s="63"/>
      <c r="S46" s="26"/>
      <c r="T46" s="26"/>
    </row>
    <row r="47" spans="17:20" x14ac:dyDescent="0.25">
      <c r="Q47" s="63"/>
      <c r="R47" s="63"/>
      <c r="S47" s="26"/>
      <c r="T47" s="26"/>
    </row>
    <row r="48" spans="17:20" x14ac:dyDescent="0.25">
      <c r="Q48" s="63"/>
      <c r="R48" s="63"/>
      <c r="S48" s="26"/>
      <c r="T48" s="26"/>
    </row>
    <row r="49" spans="17:20" x14ac:dyDescent="0.25">
      <c r="Q49" s="63"/>
      <c r="R49" s="63"/>
      <c r="S49" s="26"/>
      <c r="T49" s="26"/>
    </row>
    <row r="50" spans="17:20" x14ac:dyDescent="0.25">
      <c r="Q50" s="63"/>
      <c r="R50" s="63"/>
      <c r="S50" s="26"/>
      <c r="T50" s="26"/>
    </row>
    <row r="51" spans="17:20" x14ac:dyDescent="0.25">
      <c r="Q51" s="63"/>
      <c r="R51" s="63"/>
      <c r="S51" s="26"/>
      <c r="T51" s="26"/>
    </row>
    <row r="52" spans="17:20" x14ac:dyDescent="0.25">
      <c r="Q52" s="63"/>
      <c r="R52" s="63"/>
      <c r="S52" s="26"/>
      <c r="T52" s="26"/>
    </row>
    <row r="53" spans="17:20" x14ac:dyDescent="0.25">
      <c r="Q53" s="63"/>
      <c r="R53" s="63"/>
      <c r="S53" s="26"/>
      <c r="T53" s="26"/>
    </row>
    <row r="54" spans="17:20" x14ac:dyDescent="0.25">
      <c r="Q54" s="63"/>
      <c r="R54" s="63"/>
      <c r="S54" s="26"/>
      <c r="T54" s="26"/>
    </row>
    <row r="55" spans="17:20" x14ac:dyDescent="0.25">
      <c r="Q55" s="63"/>
      <c r="R55" s="63"/>
      <c r="S55" s="26"/>
      <c r="T55" s="26"/>
    </row>
    <row r="56" spans="17:20" x14ac:dyDescent="0.25">
      <c r="Q56" s="63"/>
      <c r="R56" s="63"/>
      <c r="S56" s="26"/>
      <c r="T56" s="26"/>
    </row>
    <row r="57" spans="17:20" x14ac:dyDescent="0.25">
      <c r="Q57" s="63"/>
      <c r="R57" s="63"/>
      <c r="S57" s="26"/>
      <c r="T57" s="26"/>
    </row>
    <row r="58" spans="17:20" x14ac:dyDescent="0.25">
      <c r="Q58" s="63"/>
      <c r="R58" s="63"/>
      <c r="S58" s="26"/>
      <c r="T58" s="26"/>
    </row>
    <row r="59" spans="17:20" x14ac:dyDescent="0.25">
      <c r="Q59" s="63"/>
      <c r="R59" s="63"/>
      <c r="S59" s="26"/>
      <c r="T59" s="26"/>
    </row>
    <row r="60" spans="17:20" x14ac:dyDescent="0.25">
      <c r="Q60" s="63"/>
      <c r="R60" s="63"/>
      <c r="S60" s="26"/>
      <c r="T60" s="26"/>
    </row>
    <row r="61" spans="17:20" x14ac:dyDescent="0.25">
      <c r="Q61" s="63"/>
      <c r="R61" s="63"/>
      <c r="S61" s="26"/>
      <c r="T61" s="26"/>
    </row>
    <row r="62" spans="17:20" x14ac:dyDescent="0.25">
      <c r="Q62" s="63"/>
      <c r="R62" s="63"/>
      <c r="S62" s="26"/>
      <c r="T62" s="26"/>
    </row>
    <row r="63" spans="17:20" x14ac:dyDescent="0.25">
      <c r="Q63" s="63"/>
      <c r="R63" s="63"/>
      <c r="S63" s="26"/>
      <c r="T63" s="26"/>
    </row>
    <row r="64" spans="17:20" x14ac:dyDescent="0.25">
      <c r="Q64" s="63"/>
      <c r="R64" s="63"/>
      <c r="S64" s="26"/>
      <c r="T64" s="26"/>
    </row>
    <row r="65" spans="17:20" x14ac:dyDescent="0.25">
      <c r="Q65" s="63"/>
      <c r="R65" s="63"/>
      <c r="S65" s="26"/>
      <c r="T65" s="26"/>
    </row>
    <row r="66" spans="17:20" x14ac:dyDescent="0.25">
      <c r="Q66" s="63"/>
      <c r="R66" s="63"/>
      <c r="S66" s="26"/>
      <c r="T66" s="26"/>
    </row>
    <row r="67" spans="17:20" x14ac:dyDescent="0.25">
      <c r="Q67" s="63"/>
      <c r="R67" s="63"/>
      <c r="S67" s="26"/>
      <c r="T67" s="26"/>
    </row>
    <row r="68" spans="17:20" x14ac:dyDescent="0.25">
      <c r="Q68" s="63"/>
      <c r="R68" s="63"/>
      <c r="S68" s="26"/>
      <c r="T68" s="26"/>
    </row>
    <row r="69" spans="17:20" x14ac:dyDescent="0.25">
      <c r="Q69" s="63"/>
      <c r="R69" s="63"/>
      <c r="S69" s="26"/>
      <c r="T69" s="26"/>
    </row>
    <row r="70" spans="17:20" x14ac:dyDescent="0.25">
      <c r="Q70" s="63"/>
      <c r="R70" s="63"/>
      <c r="S70" s="26"/>
      <c r="T70" s="26"/>
    </row>
    <row r="71" spans="17:20" x14ac:dyDescent="0.25">
      <c r="Q71" s="63"/>
      <c r="R71" s="63"/>
      <c r="S71" s="26"/>
      <c r="T71" s="26"/>
    </row>
    <row r="72" spans="17:20" x14ac:dyDescent="0.25">
      <c r="Q72" s="63"/>
      <c r="R72" s="63"/>
      <c r="S72" s="26"/>
      <c r="T72" s="26"/>
    </row>
    <row r="73" spans="17:20" x14ac:dyDescent="0.25">
      <c r="Q73" s="63"/>
      <c r="R73" s="63"/>
      <c r="S73" s="26"/>
      <c r="T73" s="26"/>
    </row>
    <row r="74" spans="17:20" x14ac:dyDescent="0.25">
      <c r="Q74" s="63"/>
      <c r="R74" s="63"/>
      <c r="S74" s="26"/>
      <c r="T74" s="26"/>
    </row>
    <row r="75" spans="17:20" x14ac:dyDescent="0.25">
      <c r="Q75" s="63"/>
      <c r="R75" s="63"/>
      <c r="S75" s="26"/>
      <c r="T75" s="26"/>
    </row>
    <row r="76" spans="17:20" x14ac:dyDescent="0.25">
      <c r="Q76" s="63"/>
      <c r="R76" s="63"/>
      <c r="S76" s="26"/>
      <c r="T76" s="26"/>
    </row>
    <row r="77" spans="17:20" x14ac:dyDescent="0.25">
      <c r="Q77" s="63"/>
      <c r="R77" s="63"/>
      <c r="S77" s="26"/>
      <c r="T77" s="26"/>
    </row>
    <row r="78" spans="17:20" x14ac:dyDescent="0.25">
      <c r="Q78" s="63"/>
      <c r="R78" s="63"/>
      <c r="S78" s="26"/>
      <c r="T78" s="26"/>
    </row>
    <row r="79" spans="17:20" x14ac:dyDescent="0.25">
      <c r="Q79" s="63"/>
      <c r="R79" s="63"/>
      <c r="S79" s="26"/>
      <c r="T79" s="26"/>
    </row>
    <row r="80" spans="17:20" x14ac:dyDescent="0.25">
      <c r="Q80" s="63"/>
      <c r="R80" s="63"/>
      <c r="S80" s="26"/>
      <c r="T80" s="26"/>
    </row>
    <row r="81" spans="17:20" x14ac:dyDescent="0.25">
      <c r="Q81" s="63"/>
      <c r="R81" s="63"/>
      <c r="S81" s="26"/>
      <c r="T81" s="26"/>
    </row>
  </sheetData>
  <mergeCells count="1"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TEAMWEAR AW20 PODSUMOWANIE</vt:lpstr>
      <vt:lpstr>TEAMWEAR AW20 - WOMAN</vt:lpstr>
      <vt:lpstr>TEAMWEAR AW20 - MAN</vt:lpstr>
      <vt:lpstr>TEAMWEAR AW20 - JUNIOR</vt:lpstr>
      <vt:lpstr>TEAMWEAR AW20 - AKCESORIA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JOOLA</dc:creator>
  <cp:lastModifiedBy>JOOLA</cp:lastModifiedBy>
  <dcterms:created xsi:type="dcterms:W3CDTF">2020-03-05T12:44:55Z</dcterms:created>
  <dcterms:modified xsi:type="dcterms:W3CDTF">2020-03-06T11:52:06Z</dcterms:modified>
</cp:coreProperties>
</file>