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tabRatio="718"/>
  </bookViews>
  <sheets>
    <sheet name="#PODSUMOWANIE" sheetId="16" r:id="rId1"/>
    <sheet name="#NARTY" sheetId="15" r:id="rId2"/>
    <sheet name="Alpine Ski - Pricing" sheetId="2" state="hidden" r:id="rId3"/>
    <sheet name="#BUTY NARCIARSIE" sheetId="3" r:id="rId4"/>
    <sheet name="Alpine Boot - Pricing" sheetId="4" state="hidden" r:id="rId5"/>
    <sheet name="#WIĄZANIA" sheetId="5" r:id="rId6"/>
    <sheet name="Alpine Binding - Pricing" sheetId="6" state="hidden" r:id="rId7"/>
    <sheet name="#GOGLE" sheetId="7" r:id="rId8"/>
    <sheet name="Goggle - Pricing" sheetId="8" state="hidden" r:id="rId9"/>
    <sheet name="#KASKI" sheetId="9" r:id="rId10"/>
    <sheet name="Helmet - Pricing" sheetId="10" state="hidden" r:id="rId11"/>
    <sheet name="#PROTEKCJA" sheetId="13" r:id="rId12"/>
  </sheets>
  <calcPr calcId="152511"/>
</workbook>
</file>

<file path=xl/calcChain.xml><?xml version="1.0" encoding="utf-8"?>
<calcChain xmlns="http://schemas.openxmlformats.org/spreadsheetml/2006/main">
  <c r="L4" i="9" l="1"/>
  <c r="M4" i="9"/>
  <c r="H3" i="7"/>
  <c r="J17" i="15"/>
  <c r="J46" i="15"/>
  <c r="J45" i="15"/>
  <c r="J44" i="15"/>
  <c r="J43" i="15"/>
  <c r="J41" i="15"/>
  <c r="J40" i="15"/>
  <c r="J39" i="15"/>
  <c r="J38" i="15"/>
  <c r="J37" i="15"/>
  <c r="J36" i="15"/>
  <c r="J35" i="15"/>
  <c r="J33" i="15"/>
  <c r="J32" i="15"/>
  <c r="J31" i="15"/>
  <c r="J30" i="15"/>
  <c r="J29" i="15"/>
  <c r="J28" i="15"/>
  <c r="J27" i="15"/>
  <c r="J16" i="15"/>
  <c r="J15" i="15"/>
  <c r="J5" i="15"/>
  <c r="J6" i="15"/>
  <c r="J4" i="15"/>
  <c r="J47" i="15"/>
  <c r="J25" i="15"/>
  <c r="J26" i="15"/>
  <c r="J20" i="15"/>
  <c r="J22" i="15"/>
  <c r="J23" i="15"/>
  <c r="J19" i="15"/>
  <c r="J9" i="15"/>
  <c r="J10" i="15"/>
  <c r="J12" i="15"/>
  <c r="J13" i="15"/>
  <c r="J14" i="15"/>
  <c r="J8" i="15"/>
  <c r="P3" i="3"/>
  <c r="Q3" i="3"/>
  <c r="B50" i="15"/>
  <c r="B4" i="16"/>
  <c r="C8" i="7"/>
  <c r="B7" i="16"/>
  <c r="H4" i="7"/>
  <c r="L8" i="13"/>
  <c r="M8" i="13"/>
  <c r="L6" i="13"/>
  <c r="M6" i="13"/>
  <c r="L5" i="13"/>
  <c r="M5" i="13"/>
  <c r="L4" i="13"/>
  <c r="M4" i="13"/>
  <c r="L3" i="13"/>
  <c r="M3" i="13"/>
  <c r="L6" i="9"/>
  <c r="M6" i="9"/>
  <c r="L3" i="9"/>
  <c r="M3" i="9"/>
  <c r="J7" i="5"/>
  <c r="K7" i="5"/>
  <c r="J6" i="5"/>
  <c r="K6" i="5"/>
  <c r="J5" i="5"/>
  <c r="K5" i="5"/>
  <c r="J4" i="5"/>
  <c r="K4" i="5"/>
  <c r="J3" i="5"/>
  <c r="P11" i="3"/>
  <c r="Q11" i="3"/>
  <c r="P9" i="3"/>
  <c r="Q9" i="3"/>
  <c r="P7" i="3"/>
  <c r="Q7" i="3"/>
  <c r="P6" i="3"/>
  <c r="Q6" i="3"/>
  <c r="P5" i="3"/>
  <c r="Q5" i="3"/>
  <c r="P4" i="3"/>
  <c r="Q4" i="3"/>
  <c r="K3" i="5"/>
  <c r="E11" i="5"/>
  <c r="B6" i="16"/>
  <c r="D13" i="13"/>
  <c r="C9" i="16"/>
  <c r="D12" i="13"/>
  <c r="B9" i="16"/>
  <c r="B51" i="15"/>
  <c r="C4" i="16"/>
  <c r="C11" i="9"/>
  <c r="C8" i="16"/>
  <c r="C10" i="9"/>
  <c r="B8" i="16"/>
  <c r="C9" i="7"/>
  <c r="C7" i="16"/>
  <c r="E12" i="5"/>
  <c r="C6" i="16"/>
  <c r="C15" i="3"/>
  <c r="B5" i="16"/>
  <c r="C16" i="3"/>
  <c r="C5" i="16"/>
  <c r="B11" i="16"/>
  <c r="C11" i="16"/>
  <c r="C14" i="16"/>
</calcChain>
</file>

<file path=xl/sharedStrings.xml><?xml version="1.0" encoding="utf-8"?>
<sst xmlns="http://schemas.openxmlformats.org/spreadsheetml/2006/main" count="742" uniqueCount="395">
  <si>
    <t>L39139100</t>
  </si>
  <si>
    <t>L39139200</t>
  </si>
  <si>
    <t>Black/Purple</t>
  </si>
  <si>
    <t>L39139300</t>
  </si>
  <si>
    <t>FLEXCELL JUNIOR</t>
  </si>
  <si>
    <t>FLEXCELL WOMEN</t>
  </si>
  <si>
    <t>FLEXCELL MEN</t>
  </si>
  <si>
    <t>Black/Red</t>
  </si>
  <si>
    <t>Salomon Alpine &amp; Protective EN</t>
  </si>
  <si>
    <t>SALOMON RACING</t>
  </si>
  <si>
    <t>28-Feb-2017 02:15 PM</t>
  </si>
  <si>
    <t>The first price shown in the order grid is wholesale and the second price is Suggested retail price</t>
  </si>
  <si>
    <t>Currency</t>
  </si>
  <si>
    <t>PLN</t>
  </si>
  <si>
    <t>Alpine Ski</t>
  </si>
  <si>
    <t>Name</t>
  </si>
  <si>
    <t>Code</t>
  </si>
  <si>
    <t>Variation</t>
  </si>
  <si>
    <t>157</t>
  </si>
  <si>
    <t>165</t>
  </si>
  <si>
    <t>175</t>
  </si>
  <si>
    <t>182</t>
  </si>
  <si>
    <t>193</t>
  </si>
  <si>
    <t>188</t>
  </si>
  <si>
    <t>183</t>
  </si>
  <si>
    <t>190</t>
  </si>
  <si>
    <t>186</t>
  </si>
  <si>
    <t>180</t>
  </si>
  <si>
    <t>173</t>
  </si>
  <si>
    <t>166</t>
  </si>
  <si>
    <t>159</t>
  </si>
  <si>
    <t>212</t>
  </si>
  <si>
    <t>210</t>
  </si>
  <si>
    <t>200</t>
  </si>
  <si>
    <t>218</t>
  </si>
  <si>
    <t>213</t>
  </si>
  <si>
    <t>131</t>
  </si>
  <si>
    <t>138</t>
  </si>
  <si>
    <t>145</t>
  </si>
  <si>
    <t>152</t>
  </si>
  <si>
    <t>130</t>
  </si>
  <si>
    <t>140</t>
  </si>
  <si>
    <t>150</t>
  </si>
  <si>
    <t>160</t>
  </si>
  <si>
    <t>100</t>
  </si>
  <si>
    <t>110</t>
  </si>
  <si>
    <t>120</t>
  </si>
  <si>
    <t>70</t>
  </si>
  <si>
    <t>80</t>
  </si>
  <si>
    <t>90</t>
  </si>
  <si>
    <t>148</t>
  </si>
  <si>
    <t>155</t>
  </si>
  <si>
    <t>162</t>
  </si>
  <si>
    <t>X-RACE LAB 157 + Race Plate P69</t>
  </si>
  <si>
    <t>L39140500+</t>
  </si>
  <si>
    <t>Black/Yl/Bl</t>
  </si>
  <si>
    <t>X-RACE LAB 165 + Race Plate P69</t>
  </si>
  <si>
    <t>L39140600+</t>
  </si>
  <si>
    <t>X-RACE LAB 175 + Race Plate P69</t>
  </si>
  <si>
    <t>L39141700+</t>
  </si>
  <si>
    <t>X-RACE LAB 182 + Race Plate P69</t>
  </si>
  <si>
    <t>L39140700+</t>
  </si>
  <si>
    <t>LAB X-Race GS 30 193</t>
  </si>
  <si>
    <t>L39958000+</t>
  </si>
  <si>
    <t>Bl/Black/Yl</t>
  </si>
  <si>
    <t>New article</t>
  </si>
  <si>
    <t>LAB X-Race GS 30 188</t>
  </si>
  <si>
    <t>L39958100+</t>
  </si>
  <si>
    <t>LAB X-RACE GS 30 183</t>
  </si>
  <si>
    <t>L39173300+</t>
  </si>
  <si>
    <t>LAB X-RACE GS 27 190</t>
  </si>
  <si>
    <t>L39173400+</t>
  </si>
  <si>
    <t>LAB X-RACE GS 26 186</t>
  </si>
  <si>
    <t>L39173500+</t>
  </si>
  <si>
    <t>LAB X-RACE GS 24 183</t>
  </si>
  <si>
    <t>L39173600+</t>
  </si>
  <si>
    <t>LAB X-Race GS 24 180</t>
  </si>
  <si>
    <t>L39958200+</t>
  </si>
  <si>
    <t>LAB X-Race GS 20 173</t>
  </si>
  <si>
    <t>L39958300+</t>
  </si>
  <si>
    <t>LAB X-RACE GSjr 18 166</t>
  </si>
  <si>
    <t>L39174200+</t>
  </si>
  <si>
    <t>LAB X-RACE GSjr 17 159</t>
  </si>
  <si>
    <t>L39174300+</t>
  </si>
  <si>
    <t>Lab X-RACE SGm 45 PwlX 212</t>
  </si>
  <si>
    <t>L39211200+</t>
  </si>
  <si>
    <t>Lab X-RACE SGw 40 PwlX 210</t>
  </si>
  <si>
    <t>L39211500+</t>
  </si>
  <si>
    <t>LAB X-RACE SG 35 PwlX 200</t>
  </si>
  <si>
    <t>L39173900+</t>
  </si>
  <si>
    <t>LAB X-RACE DHm 50 PwlX 218</t>
  </si>
  <si>
    <t>L39174000+</t>
  </si>
  <si>
    <t>LAB X-RACE DHw 50 PwlX 213</t>
  </si>
  <si>
    <t>L39174100+</t>
  </si>
  <si>
    <t>LAB X-RACE SL 12.5 165</t>
  </si>
  <si>
    <t>L39225400+</t>
  </si>
  <si>
    <t>LAB X-RACE SLjr 12 152</t>
  </si>
  <si>
    <t>L39174400+</t>
  </si>
  <si>
    <t>X-RACE Jr GS + Race Plate Jr</t>
  </si>
  <si>
    <t>L39145300+</t>
  </si>
  <si>
    <t>X-RACE Jr SL + Race Plate Jr</t>
  </si>
  <si>
    <t>L39145400+</t>
  </si>
  <si>
    <t>X-RACE Jr SW + L7</t>
  </si>
  <si>
    <t>L39959300+</t>
  </si>
  <si>
    <t>Black/Bl/Yl</t>
  </si>
  <si>
    <t>X-RACE Jr M + L7</t>
  </si>
  <si>
    <t>L39959500+</t>
  </si>
  <si>
    <t>X-RACE Jr M + C5</t>
  </si>
  <si>
    <t>L40204900+</t>
  </si>
  <si>
    <t>X-RACE Jr S + C5</t>
  </si>
  <si>
    <t>L39959600+</t>
  </si>
  <si>
    <t>X-RACE Jr XS + C5 SR</t>
  </si>
  <si>
    <t>L39959700+</t>
  </si>
  <si>
    <t>Alpine Boot</t>
  </si>
  <si>
    <t>22.5</t>
  </si>
  <si>
    <t>22</t>
  </si>
  <si>
    <t>23</t>
  </si>
  <si>
    <t>23.5</t>
  </si>
  <si>
    <t>24</t>
  </si>
  <si>
    <t>24.5</t>
  </si>
  <si>
    <t>25</t>
  </si>
  <si>
    <t>25.5</t>
  </si>
  <si>
    <t>26</t>
  </si>
  <si>
    <t>26.5</t>
  </si>
  <si>
    <t>27</t>
  </si>
  <si>
    <t>27.5</t>
  </si>
  <si>
    <t>28.5</t>
  </si>
  <si>
    <t>29.5</t>
  </si>
  <si>
    <t>18</t>
  </si>
  <si>
    <t>19</t>
  </si>
  <si>
    <t>20</t>
  </si>
  <si>
    <t>21</t>
  </si>
  <si>
    <t>X LAB+ 130</t>
  </si>
  <si>
    <t>L39161300</t>
  </si>
  <si>
    <t>White/Yl</t>
  </si>
  <si>
    <t>X Lab+ 110</t>
  </si>
  <si>
    <t>L39161500</t>
  </si>
  <si>
    <t>X LAB 90</t>
  </si>
  <si>
    <t>L39948300</t>
  </si>
  <si>
    <t>X MAX Race 130</t>
  </si>
  <si>
    <t>L39945300</t>
  </si>
  <si>
    <t>Acide Gre/Wht/Black</t>
  </si>
  <si>
    <t>X MAX Race 120</t>
  </si>
  <si>
    <t>L39945400</t>
  </si>
  <si>
    <t>Ind.blue/Wht/Black</t>
  </si>
  <si>
    <t>X Max LC 80</t>
  </si>
  <si>
    <t>L37813300</t>
  </si>
  <si>
    <t>Yl/Wht</t>
  </si>
  <si>
    <t>X Max 60T L</t>
  </si>
  <si>
    <t>L39441400</t>
  </si>
  <si>
    <t>White/White</t>
  </si>
  <si>
    <t>X Max 60T M</t>
  </si>
  <si>
    <t>L39441500</t>
  </si>
  <si>
    <t>Alpine Binding</t>
  </si>
  <si>
    <t>X70</t>
  </si>
  <si>
    <t>S75</t>
  </si>
  <si>
    <t>S90</t>
  </si>
  <si>
    <t>B80</t>
  </si>
  <si>
    <t>B90</t>
  </si>
  <si>
    <t>B100</t>
  </si>
  <si>
    <t>X20 Lab+</t>
  </si>
  <si>
    <t>L367246+</t>
  </si>
  <si>
    <t>White/Black</t>
  </si>
  <si>
    <t>X19 LAB</t>
  </si>
  <si>
    <t>L39136300+</t>
  </si>
  <si>
    <t>X16 Lab</t>
  </si>
  <si>
    <t>L367248+</t>
  </si>
  <si>
    <t>X12 Lab</t>
  </si>
  <si>
    <t>L367249+</t>
  </si>
  <si>
    <t>Z12 SPEED</t>
  </si>
  <si>
    <t>L39110700+</t>
  </si>
  <si>
    <t>Black</t>
  </si>
  <si>
    <t>Z10</t>
  </si>
  <si>
    <t>L39877900+</t>
  </si>
  <si>
    <t>Black/White</t>
  </si>
  <si>
    <t>L10</t>
  </si>
  <si>
    <t>L39878000+</t>
  </si>
  <si>
    <t>Goggle</t>
  </si>
  <si>
    <t>NS</t>
  </si>
  <si>
    <t>FOUR SEVEN RACING YELLOW BLACK</t>
  </si>
  <si>
    <t>L40228700</t>
  </si>
  <si>
    <t>Black/Yl</t>
  </si>
  <si>
    <t>JUKE RACING BLACK</t>
  </si>
  <si>
    <t>L39136400</t>
  </si>
  <si>
    <t>Helmet</t>
  </si>
  <si>
    <t>XS53+54+</t>
  </si>
  <si>
    <t>S 5556</t>
  </si>
  <si>
    <t>M 56+57+</t>
  </si>
  <si>
    <t>L 5859</t>
  </si>
  <si>
    <t>XL59+60+</t>
  </si>
  <si>
    <t>XXL 6162</t>
  </si>
  <si>
    <t>S 5155</t>
  </si>
  <si>
    <t>M 5558</t>
  </si>
  <si>
    <t>L 5862</t>
  </si>
  <si>
    <t>JRS 5155</t>
  </si>
  <si>
    <t>JRM 5558</t>
  </si>
  <si>
    <t>X RACE SLAB</t>
  </si>
  <si>
    <t>L36701000</t>
  </si>
  <si>
    <t>Bl/Black Mat</t>
  </si>
  <si>
    <t>X RACE SL LAB</t>
  </si>
  <si>
    <t>L37819700</t>
  </si>
  <si>
    <t>Bl/Black</t>
  </si>
  <si>
    <t>X RACE JR</t>
  </si>
  <si>
    <t>L36701100</t>
  </si>
  <si>
    <t>XS</t>
  </si>
  <si>
    <t>S</t>
  </si>
  <si>
    <t>M</t>
  </si>
  <si>
    <t>L</t>
  </si>
  <si>
    <t>XL</t>
  </si>
  <si>
    <t>JS</t>
  </si>
  <si>
    <t>JM</t>
  </si>
  <si>
    <t>JL</t>
  </si>
  <si>
    <t>JXL</t>
  </si>
  <si>
    <t>SECONDSKIN FLEXCELL</t>
  </si>
  <si>
    <t>Black/Bl</t>
  </si>
  <si>
    <t>SECONDSKIN FLEXCELL W</t>
  </si>
  <si>
    <t>SUMA</t>
  </si>
  <si>
    <t>CENA RACING</t>
  </si>
  <si>
    <t>Nazwa</t>
  </si>
  <si>
    <t>Kod</t>
  </si>
  <si>
    <t>Cena detaliczna</t>
  </si>
  <si>
    <t>Cena RACING</t>
  </si>
  <si>
    <t>Ilość</t>
  </si>
  <si>
    <t>Suma</t>
  </si>
  <si>
    <t>Suma wszystkich (szt)</t>
  </si>
  <si>
    <t>Suma wszystkich (zł)</t>
  </si>
  <si>
    <t>Cena (suma)</t>
  </si>
  <si>
    <t>Wprowadź ilość w białe pola</t>
  </si>
  <si>
    <t>Kolor</t>
  </si>
  <si>
    <t>Wpisz ilość w białe pola</t>
  </si>
  <si>
    <t>Wiązania</t>
  </si>
  <si>
    <t>Gogle</t>
  </si>
  <si>
    <t>Ilość zamiennych szyb</t>
  </si>
  <si>
    <t>Ilosć</t>
  </si>
  <si>
    <t>Kaski</t>
  </si>
  <si>
    <t>Cana detaliczna</t>
  </si>
  <si>
    <t>JUNIOR</t>
  </si>
  <si>
    <t>PROTEKCJA KRĘGOSŁUPA</t>
  </si>
  <si>
    <t>Kategoria</t>
  </si>
  <si>
    <t>WIĄZANIA</t>
  </si>
  <si>
    <t>Nr katalogowy</t>
  </si>
  <si>
    <t>długość</t>
  </si>
  <si>
    <t>Radius</t>
  </si>
  <si>
    <t>Cena racing</t>
  </si>
  <si>
    <t>Ilość zamawiana</t>
  </si>
  <si>
    <t>WARTOŚĆ (SUMA)</t>
  </si>
  <si>
    <t xml:space="preserve"> NARTY LAB X-RACE GS JUNIOR</t>
  </si>
  <si>
    <t>NARTY X-Race LAB</t>
  </si>
  <si>
    <t>NARTY X-RACE JUNIOR</t>
  </si>
  <si>
    <t>NARTY LAB X-RACE SL JUNIOR</t>
  </si>
  <si>
    <t>NARTY LAB X-RACE SG</t>
  </si>
  <si>
    <t>NARTY</t>
  </si>
  <si>
    <t>BUTY NARCIARSKIE</t>
  </si>
  <si>
    <t>GOGLE</t>
  </si>
  <si>
    <t>KASKI</t>
  </si>
  <si>
    <t>PROTEKCJA</t>
  </si>
  <si>
    <t>ILOŚĆ</t>
  </si>
  <si>
    <t>WARTOŚĆ</t>
  </si>
  <si>
    <t>Razem do zapłaty</t>
  </si>
  <si>
    <t>Imię i Nazwisko</t>
  </si>
  <si>
    <t>Klub</t>
  </si>
  <si>
    <t>Adres</t>
  </si>
  <si>
    <t>e-mail</t>
  </si>
  <si>
    <t>nr.telefonu</t>
  </si>
  <si>
    <t>Sposób płatności</t>
  </si>
  <si>
    <t>Skistop</t>
  </si>
  <si>
    <t>27m</t>
  </si>
  <si>
    <t>26m</t>
  </si>
  <si>
    <t>24m</t>
  </si>
  <si>
    <t>20m</t>
  </si>
  <si>
    <t>13m</t>
  </si>
  <si>
    <t>15m</t>
  </si>
  <si>
    <t>17m</t>
  </si>
  <si>
    <t>18m</t>
  </si>
  <si>
    <t>11m</t>
  </si>
  <si>
    <t>45m</t>
  </si>
  <si>
    <t>40m</t>
  </si>
  <si>
    <t>35m</t>
  </si>
  <si>
    <t>10m</t>
  </si>
  <si>
    <t>cena bez wiązań, sugerowane X LAB series</t>
  </si>
  <si>
    <t xml:space="preserve">NARTY CROSS-TURN (SL/GS) </t>
  </si>
  <si>
    <r>
      <t xml:space="preserve">cena bez wiązań, sugerowane </t>
    </r>
    <r>
      <rPr>
        <b/>
        <sz val="11"/>
        <color indexed="8"/>
        <rFont val="Calibri"/>
        <family val="2"/>
        <charset val="238"/>
      </rPr>
      <t>X-LAB series</t>
    </r>
  </si>
  <si>
    <r>
      <t xml:space="preserve">LAB X-Race GS </t>
    </r>
    <r>
      <rPr>
        <b/>
        <sz val="11"/>
        <color indexed="8"/>
        <rFont val="Calibri"/>
        <family val="2"/>
        <charset val="238"/>
      </rPr>
      <t>(gigant FIS)</t>
    </r>
  </si>
  <si>
    <r>
      <t xml:space="preserve">LAB X-RACE SG </t>
    </r>
    <r>
      <rPr>
        <b/>
        <sz val="11"/>
        <color indexed="8"/>
        <rFont val="Calibri"/>
        <family val="2"/>
        <charset val="238"/>
      </rPr>
      <t>(super -G)</t>
    </r>
  </si>
  <si>
    <r>
      <t xml:space="preserve">LAB X-Race GS 
</t>
    </r>
    <r>
      <rPr>
        <b/>
        <sz val="11"/>
        <color indexed="8"/>
        <rFont val="Calibri"/>
        <family val="2"/>
        <charset val="238"/>
      </rPr>
      <t>(gigant FIS JR)
(gigant MASTERS)
(skicross)</t>
    </r>
  </si>
  <si>
    <r>
      <t xml:space="preserve">X-Race LAB
</t>
    </r>
    <r>
      <rPr>
        <b/>
        <sz val="11"/>
        <color indexed="8"/>
        <rFont val="Calibri"/>
        <family val="2"/>
        <charset val="238"/>
      </rPr>
      <t>(slalom FIS)</t>
    </r>
  </si>
  <si>
    <r>
      <t xml:space="preserve">NARTY CROSS-TURN </t>
    </r>
    <r>
      <rPr>
        <b/>
        <sz val="11"/>
        <color indexed="8"/>
        <rFont val="Calibri"/>
        <family val="2"/>
        <charset val="238"/>
      </rPr>
      <t xml:space="preserve">(SL/GS) </t>
    </r>
  </si>
  <si>
    <r>
      <t xml:space="preserve">X-RACE Jr SW
</t>
    </r>
    <r>
      <rPr>
        <b/>
        <sz val="11"/>
        <color indexed="8"/>
        <rFont val="Calibri"/>
        <family val="2"/>
        <charset val="238"/>
      </rPr>
      <t>(multievent junior)</t>
    </r>
  </si>
  <si>
    <t>FINALIZACJA ZAMÓWIENIA</t>
  </si>
  <si>
    <t xml:space="preserve">Uzupełnij dane zamówienia  
i wyślij na adres: </t>
  </si>
  <si>
    <t xml:space="preserve">Skontaktuj się z nami: </t>
  </si>
  <si>
    <t>Uzupełnij dane kontaktowe:</t>
  </si>
  <si>
    <t xml:space="preserve">Formularz zamówień Racing Program
</t>
  </si>
  <si>
    <t>L40547900</t>
  </si>
  <si>
    <t>L40548000</t>
  </si>
  <si>
    <t>L40548100</t>
  </si>
  <si>
    <t xml:space="preserve">S/RACE SG FIS 45 212 </t>
  </si>
  <si>
    <t xml:space="preserve">S/RACE SG FIS 40 210 </t>
  </si>
  <si>
    <t xml:space="preserve">S/RACE SG FIS 35 200 </t>
  </si>
  <si>
    <t>L40548200</t>
  </si>
  <si>
    <t>L40548300</t>
  </si>
  <si>
    <t>L40548400</t>
  </si>
  <si>
    <t xml:space="preserve">S/RACE GS FIS 30 193 </t>
  </si>
  <si>
    <t xml:space="preserve">S/RACE GS FIS 30 188 </t>
  </si>
  <si>
    <t xml:space="preserve">S/RACE GS FIS 30 183 </t>
  </si>
  <si>
    <t>30m</t>
  </si>
  <si>
    <t xml:space="preserve">S/RACE GS 27 190 </t>
  </si>
  <si>
    <t xml:space="preserve">S/RACE GS 24 183 </t>
  </si>
  <si>
    <t xml:space="preserve">S/RACE GS FIS 26 186 </t>
  </si>
  <si>
    <t xml:space="preserve">S/RACE GS 21 176 </t>
  </si>
  <si>
    <t>L40548500</t>
  </si>
  <si>
    <t>L40548600</t>
  </si>
  <si>
    <t>L40548800</t>
  </si>
  <si>
    <t>L40548700</t>
  </si>
  <si>
    <t>21m</t>
  </si>
  <si>
    <t xml:space="preserve">S/RACE GS FIS 24 180 </t>
  </si>
  <si>
    <t xml:space="preserve">S/RACE GS FIS 20 173 </t>
  </si>
  <si>
    <t>L40548900</t>
  </si>
  <si>
    <t>L40549000</t>
  </si>
  <si>
    <t xml:space="preserve">S/RACE PRO 165  P80 </t>
  </si>
  <si>
    <t xml:space="preserve">S/RACE PRO 157  P80 </t>
  </si>
  <si>
    <t>L40522800</t>
  </si>
  <si>
    <t>L40522900</t>
  </si>
  <si>
    <t xml:space="preserve">S/RACE PRO 182  P80 </t>
  </si>
  <si>
    <t xml:space="preserve">S/RACE PRO 175  P80 </t>
  </si>
  <si>
    <t>L40522700</t>
  </si>
  <si>
    <t>L40521400</t>
  </si>
  <si>
    <t xml:space="preserve">S/RACE GS FIS Jr 166 </t>
  </si>
  <si>
    <t xml:space="preserve">S/RACE GS FIS Jr 159 </t>
  </si>
  <si>
    <t>L40651400</t>
  </si>
  <si>
    <t>L40651500</t>
  </si>
  <si>
    <t>S/RACE PRO Jr GS Jr Race Plate</t>
  </si>
  <si>
    <t>L40716000</t>
  </si>
  <si>
    <t>L40716100</t>
  </si>
  <si>
    <t>X12TL</t>
  </si>
  <si>
    <r>
      <t xml:space="preserve">cena bez wiązań, sugerowane </t>
    </r>
    <r>
      <rPr>
        <b/>
        <sz val="11"/>
        <color indexed="8"/>
        <rFont val="Calibri"/>
        <family val="2"/>
        <charset val="238"/>
      </rPr>
      <t>X-LAB/X 12TL</t>
    </r>
  </si>
  <si>
    <t>S/RACE PRO Jr GS Jr Race plate</t>
  </si>
  <si>
    <t>L40716200</t>
  </si>
  <si>
    <t>L7</t>
  </si>
  <si>
    <t>15m/14m</t>
  </si>
  <si>
    <t xml:space="preserve">S/RACE SL FIS Jr 152 </t>
  </si>
  <si>
    <t xml:space="preserve">S/RACE SL FIS Jr 145 </t>
  </si>
  <si>
    <t>S/RACE PRO Jr SL Jr Race Plate</t>
  </si>
  <si>
    <t>L40651600</t>
  </si>
  <si>
    <t>L40651700</t>
  </si>
  <si>
    <t>L40716300</t>
  </si>
  <si>
    <t>L40716400</t>
  </si>
  <si>
    <t>L40716500</t>
  </si>
  <si>
    <t xml:space="preserve">E S/RACE RUSH Jr </t>
  </si>
  <si>
    <t>L40544100</t>
  </si>
  <si>
    <t>L7 Easytrak</t>
  </si>
  <si>
    <t>9m</t>
  </si>
  <si>
    <t>14m</t>
  </si>
  <si>
    <t>16m</t>
  </si>
  <si>
    <t xml:space="preserve">S/RACE 140 </t>
  </si>
  <si>
    <t>S/RACE 130</t>
  </si>
  <si>
    <t xml:space="preserve">S/RACE 110 </t>
  </si>
  <si>
    <t xml:space="preserve">S/RACE 90 </t>
  </si>
  <si>
    <t>L40546900</t>
  </si>
  <si>
    <t>L40547000</t>
  </si>
  <si>
    <t>L40547100</t>
  </si>
  <si>
    <t>L40547200</t>
  </si>
  <si>
    <t>L40550300</t>
  </si>
  <si>
    <t>L40550400</t>
  </si>
  <si>
    <t>L40550500</t>
  </si>
  <si>
    <t>X20 LAB WC</t>
  </si>
  <si>
    <t>X19 LAB Mod</t>
  </si>
  <si>
    <t>X16 LAB</t>
  </si>
  <si>
    <t>L40514100</t>
  </si>
  <si>
    <t>L40506800</t>
  </si>
  <si>
    <t>L40506900</t>
  </si>
  <si>
    <t>L40507000</t>
  </si>
  <si>
    <t>L40507100</t>
  </si>
  <si>
    <t>12 - 20</t>
  </si>
  <si>
    <t>11 - 19</t>
  </si>
  <si>
    <t>9 - 16</t>
  </si>
  <si>
    <t>4 - 12</t>
  </si>
  <si>
    <t>DIN</t>
  </si>
  <si>
    <t>S/MAX Race</t>
  </si>
  <si>
    <t xml:space="preserve">FOUR SEVEN Race </t>
  </si>
  <si>
    <t>cat. 1</t>
  </si>
  <si>
    <t>cat. 1 / cat. 0</t>
  </si>
  <si>
    <t>L40520600</t>
  </si>
  <si>
    <t>L40517700</t>
  </si>
  <si>
    <t>Blue</t>
  </si>
  <si>
    <t xml:space="preserve">S RACE </t>
  </si>
  <si>
    <t xml:space="preserve">S RACE SL </t>
  </si>
  <si>
    <t>L40539900</t>
  </si>
  <si>
    <t>L40540000</t>
  </si>
  <si>
    <t xml:space="preserve">S RACE JR </t>
  </si>
  <si>
    <t>L40587000</t>
  </si>
  <si>
    <t>JR S 5155</t>
  </si>
  <si>
    <t>JR M 5558</t>
  </si>
  <si>
    <t>L40581500</t>
  </si>
  <si>
    <t>L40581600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</si>
</sst>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5"/>
      <color theme="1"/>
      <name val="Calibri"/>
      <family val="2"/>
      <charset val="238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7"/>
      </patternFill>
    </fill>
    <fill>
      <patternFill patternType="darkUp">
        <fgColor theme="0" tint="-0.14996795556505021"/>
        <bgColor theme="1" tint="0.4999847407452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" fillId="0" borderId="0"/>
  </cellStyleXfs>
  <cellXfs count="215">
    <xf numFmtId="0" fontId="0" fillId="0" borderId="0" xfId="0"/>
    <xf numFmtId="0" fontId="2" fillId="2" borderId="1" xfId="2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0" fillId="3" borderId="0" xfId="0" applyFill="1"/>
    <xf numFmtId="0" fontId="0" fillId="0" borderId="0" xfId="0" applyAlignment="1">
      <alignment vertical="top" wrapText="1"/>
    </xf>
    <xf numFmtId="0" fontId="12" fillId="0" borderId="0" xfId="0" applyFont="1"/>
    <xf numFmtId="4" fontId="0" fillId="0" borderId="0" xfId="0" applyNumberFormat="1"/>
    <xf numFmtId="0" fontId="3" fillId="2" borderId="1" xfId="2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44" fontId="0" fillId="0" borderId="0" xfId="0" applyNumberFormat="1"/>
    <xf numFmtId="0" fontId="14" fillId="0" borderId="0" xfId="0" applyFont="1"/>
    <xf numFmtId="0" fontId="6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44" fontId="6" fillId="2" borderId="1" xfId="2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vertical="top" wrapText="1"/>
    </xf>
    <xf numFmtId="0" fontId="0" fillId="0" borderId="1" xfId="0" applyBorder="1"/>
    <xf numFmtId="0" fontId="0" fillId="3" borderId="1" xfId="0" applyFill="1" applyBorder="1"/>
    <xf numFmtId="44" fontId="0" fillId="4" borderId="1" xfId="0" applyNumberFormat="1" applyFill="1" applyBorder="1"/>
    <xf numFmtId="0" fontId="0" fillId="4" borderId="2" xfId="0" applyFill="1" applyBorder="1"/>
    <xf numFmtId="0" fontId="0" fillId="4" borderId="2" xfId="0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/>
    <xf numFmtId="44" fontId="0" fillId="4" borderId="2" xfId="0" applyNumberFormat="1" applyFill="1" applyBorder="1"/>
    <xf numFmtId="0" fontId="0" fillId="4" borderId="3" xfId="0" applyFill="1" applyBorder="1"/>
    <xf numFmtId="0" fontId="0" fillId="4" borderId="3" xfId="0" applyFill="1" applyBorder="1" applyAlignment="1">
      <alignment vertical="top" wrapText="1"/>
    </xf>
    <xf numFmtId="0" fontId="0" fillId="0" borderId="3" xfId="0" applyBorder="1"/>
    <xf numFmtId="0" fontId="0" fillId="3" borderId="3" xfId="0" applyFill="1" applyBorder="1"/>
    <xf numFmtId="44" fontId="0" fillId="4" borderId="3" xfId="0" applyNumberFormat="1" applyFill="1" applyBorder="1"/>
    <xf numFmtId="0" fontId="0" fillId="0" borderId="0" xfId="0" applyFont="1"/>
    <xf numFmtId="0" fontId="0" fillId="4" borderId="1" xfId="0" applyFont="1" applyFill="1" applyBorder="1" applyAlignment="1">
      <alignment vertical="top" wrapText="1"/>
    </xf>
    <xf numFmtId="44" fontId="0" fillId="4" borderId="1" xfId="0" applyNumberFormat="1" applyFont="1" applyFill="1" applyBorder="1" applyAlignment="1">
      <alignment vertical="top" wrapText="1"/>
    </xf>
    <xf numFmtId="44" fontId="0" fillId="4" borderId="1" xfId="0" applyNumberFormat="1" applyFont="1" applyFill="1" applyBorder="1"/>
    <xf numFmtId="0" fontId="0" fillId="0" borderId="1" xfId="0" applyFont="1" applyBorder="1"/>
    <xf numFmtId="0" fontId="0" fillId="4" borderId="1" xfId="0" applyFont="1" applyFill="1" applyBorder="1"/>
    <xf numFmtId="44" fontId="14" fillId="0" borderId="0" xfId="0" applyNumberFormat="1" applyFont="1"/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>
      <alignment vertical="top" wrapText="1"/>
    </xf>
    <xf numFmtId="0" fontId="14" fillId="0" borderId="6" xfId="0" applyFont="1" applyBorder="1"/>
    <xf numFmtId="44" fontId="14" fillId="4" borderId="3" xfId="0" applyNumberFormat="1" applyFont="1" applyFill="1" applyBorder="1"/>
    <xf numFmtId="0" fontId="14" fillId="4" borderId="1" xfId="0" applyFont="1" applyFill="1" applyBorder="1" applyAlignment="1">
      <alignment vertical="top" wrapText="1"/>
    </xf>
    <xf numFmtId="44" fontId="14" fillId="4" borderId="1" xfId="0" applyNumberFormat="1" applyFont="1" applyFill="1" applyBorder="1"/>
    <xf numFmtId="0" fontId="14" fillId="3" borderId="7" xfId="0" applyFont="1" applyFill="1" applyBorder="1"/>
    <xf numFmtId="0" fontId="14" fillId="3" borderId="0" xfId="0" applyFont="1" applyFill="1" applyBorder="1"/>
    <xf numFmtId="0" fontId="14" fillId="0" borderId="3" xfId="0" applyFont="1" applyBorder="1"/>
    <xf numFmtId="0" fontId="14" fillId="0" borderId="1" xfId="0" applyFont="1" applyBorder="1"/>
    <xf numFmtId="0" fontId="14" fillId="4" borderId="1" xfId="0" applyFont="1" applyFill="1" applyBorder="1"/>
    <xf numFmtId="0" fontId="14" fillId="3" borderId="8" xfId="0" applyFont="1" applyFill="1" applyBorder="1"/>
    <xf numFmtId="0" fontId="14" fillId="0" borderId="2" xfId="0" applyFont="1" applyBorder="1"/>
    <xf numFmtId="0" fontId="14" fillId="4" borderId="2" xfId="0" applyFont="1" applyFill="1" applyBorder="1" applyAlignment="1">
      <alignment vertical="top" wrapText="1"/>
    </xf>
    <xf numFmtId="0" fontId="14" fillId="0" borderId="9" xfId="0" applyFont="1" applyBorder="1"/>
    <xf numFmtId="0" fontId="14" fillId="3" borderId="6" xfId="0" applyFont="1" applyFill="1" applyBorder="1"/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/>
    <xf numFmtId="4" fontId="14" fillId="0" borderId="0" xfId="0" applyNumberFormat="1" applyFont="1"/>
    <xf numFmtId="0" fontId="14" fillId="5" borderId="1" xfId="0" applyFont="1" applyFill="1" applyBorder="1"/>
    <xf numFmtId="0" fontId="14" fillId="5" borderId="3" xfId="0" applyFont="1" applyFill="1" applyBorder="1"/>
    <xf numFmtId="0" fontId="14" fillId="4" borderId="3" xfId="0" applyFont="1" applyFill="1" applyBorder="1"/>
    <xf numFmtId="0" fontId="5" fillId="2" borderId="4" xfId="2" applyFont="1" applyFill="1" applyBorder="1" applyAlignment="1" applyProtection="1">
      <alignment horizontal="left" vertical="center"/>
      <protection locked="0"/>
    </xf>
    <xf numFmtId="0" fontId="5" fillId="2" borderId="5" xfId="2" applyFont="1" applyFill="1" applyBorder="1" applyAlignment="1" applyProtection="1">
      <alignment horizontal="left" vertical="center"/>
      <protection locked="0"/>
    </xf>
    <xf numFmtId="44" fontId="5" fillId="2" borderId="12" xfId="2" applyNumberFormat="1" applyFont="1" applyFill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13" xfId="0" applyBorder="1"/>
    <xf numFmtId="44" fontId="0" fillId="0" borderId="14" xfId="0" applyNumberFormat="1" applyBorder="1"/>
    <xf numFmtId="0" fontId="14" fillId="0" borderId="13" xfId="0" applyFont="1" applyBorder="1"/>
    <xf numFmtId="44" fontId="14" fillId="0" borderId="14" xfId="0" applyNumberFormat="1" applyFont="1" applyBorder="1"/>
    <xf numFmtId="4" fontId="0" fillId="0" borderId="0" xfId="0" applyNumberFormat="1" applyFont="1"/>
    <xf numFmtId="0" fontId="0" fillId="0" borderId="0" xfId="0" applyFont="1" applyAlignment="1">
      <alignment horizontal="center"/>
    </xf>
    <xf numFmtId="0" fontId="2" fillId="2" borderId="4" xfId="2" applyFont="1" applyFill="1" applyBorder="1" applyAlignment="1" applyProtection="1">
      <alignment horizontal="left" vertical="center"/>
      <protection locked="0"/>
    </xf>
    <xf numFmtId="0" fontId="2" fillId="2" borderId="5" xfId="2" applyFont="1" applyFill="1" applyBorder="1" applyAlignment="1" applyProtection="1">
      <alignment horizontal="left" vertical="center"/>
      <protection locked="0"/>
    </xf>
    <xf numFmtId="44" fontId="2" fillId="2" borderId="12" xfId="2" applyNumberFormat="1" applyFont="1" applyFill="1" applyBorder="1" applyAlignment="1" applyProtection="1">
      <alignment horizontal="left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17" fillId="2" borderId="12" xfId="2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7" fillId="2" borderId="15" xfId="2" applyFont="1" applyFill="1" applyBorder="1" applyAlignment="1" applyProtection="1">
      <alignment horizontal="center" vertical="center"/>
      <protection locked="0"/>
    </xf>
    <xf numFmtId="0" fontId="17" fillId="2" borderId="16" xfId="2" applyFont="1" applyFill="1" applyBorder="1" applyAlignment="1" applyProtection="1">
      <alignment horizontal="center" vertical="center"/>
      <protection locked="0"/>
    </xf>
    <xf numFmtId="0" fontId="17" fillId="2" borderId="17" xfId="2" applyFont="1" applyFill="1" applyBorder="1" applyAlignment="1" applyProtection="1">
      <alignment horizontal="center" vertical="center"/>
      <protection locked="0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8" fillId="0" borderId="0" xfId="0" applyFont="1"/>
    <xf numFmtId="0" fontId="0" fillId="0" borderId="11" xfId="0" applyBorder="1"/>
    <xf numFmtId="0" fontId="9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0" fillId="0" borderId="13" xfId="0" applyFont="1" applyBorder="1"/>
    <xf numFmtId="44" fontId="0" fillId="0" borderId="14" xfId="0" applyNumberFormat="1" applyFont="1" applyBorder="1"/>
    <xf numFmtId="0" fontId="19" fillId="0" borderId="10" xfId="0" applyFont="1" applyBorder="1"/>
    <xf numFmtId="44" fontId="10" fillId="0" borderId="17" xfId="0" applyNumberFormat="1" applyFont="1" applyBorder="1"/>
    <xf numFmtId="0" fontId="5" fillId="2" borderId="18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/>
      <protection locked="0"/>
    </xf>
    <xf numFmtId="44" fontId="5" fillId="2" borderId="20" xfId="2" applyNumberFormat="1" applyFont="1" applyFill="1" applyBorder="1" applyAlignment="1" applyProtection="1">
      <alignment horizontal="center" vertical="center"/>
      <protection locked="0"/>
    </xf>
    <xf numFmtId="0" fontId="5" fillId="2" borderId="21" xfId="2" applyFont="1" applyFill="1" applyBorder="1" applyAlignment="1" applyProtection="1">
      <alignment horizontal="center" vertical="center"/>
      <protection locked="0"/>
    </xf>
    <xf numFmtId="44" fontId="5" fillId="2" borderId="22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/>
    <xf numFmtId="44" fontId="14" fillId="0" borderId="0" xfId="0" applyNumberFormat="1" applyFont="1" applyBorder="1"/>
    <xf numFmtId="0" fontId="0" fillId="0" borderId="0" xfId="0" applyAlignment="1">
      <alignment horizontal="center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44" fontId="8" fillId="4" borderId="1" xfId="1" applyFont="1" applyFill="1" applyBorder="1" applyAlignment="1">
      <alignment vertical="top" wrapText="1"/>
    </xf>
    <xf numFmtId="44" fontId="14" fillId="4" borderId="3" xfId="1" applyFont="1" applyFill="1" applyBorder="1" applyAlignment="1">
      <alignment vertical="top" wrapText="1"/>
    </xf>
    <xf numFmtId="44" fontId="14" fillId="4" borderId="1" xfId="1" applyFont="1" applyFill="1" applyBorder="1" applyAlignment="1">
      <alignment vertical="top" wrapText="1"/>
    </xf>
    <xf numFmtId="44" fontId="14" fillId="4" borderId="2" xfId="1" applyFont="1" applyFill="1" applyBorder="1" applyAlignment="1">
      <alignment vertical="top" wrapText="1"/>
    </xf>
    <xf numFmtId="0" fontId="0" fillId="3" borderId="7" xfId="0" applyFont="1" applyFill="1" applyBorder="1"/>
    <xf numFmtId="0" fontId="0" fillId="3" borderId="9" xfId="0" applyFont="1" applyFill="1" applyBorder="1"/>
    <xf numFmtId="44" fontId="8" fillId="4" borderId="3" xfId="1" applyFont="1" applyFill="1" applyBorder="1" applyAlignment="1">
      <alignment vertical="top" wrapText="1"/>
    </xf>
    <xf numFmtId="44" fontId="8" fillId="4" borderId="2" xfId="1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vertical="top" wrapText="1"/>
    </xf>
    <xf numFmtId="0" fontId="9" fillId="4" borderId="3" xfId="0" applyNumberFormat="1" applyFont="1" applyFill="1" applyBorder="1" applyAlignment="1">
      <alignment horizontal="center"/>
    </xf>
    <xf numFmtId="44" fontId="9" fillId="4" borderId="23" xfId="0" applyNumberFormat="1" applyFont="1" applyFill="1" applyBorder="1"/>
    <xf numFmtId="44" fontId="9" fillId="4" borderId="24" xfId="0" applyNumberFormat="1" applyFont="1" applyFill="1" applyBorder="1"/>
    <xf numFmtId="44" fontId="9" fillId="4" borderId="25" xfId="0" applyNumberFormat="1" applyFont="1" applyFill="1" applyBorder="1"/>
    <xf numFmtId="0" fontId="9" fillId="4" borderId="26" xfId="0" applyFont="1" applyFill="1" applyBorder="1" applyAlignment="1">
      <alignment vertical="top" wrapText="1"/>
    </xf>
    <xf numFmtId="0" fontId="9" fillId="4" borderId="26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44" fontId="9" fillId="6" borderId="3" xfId="0" applyNumberFormat="1" applyFont="1" applyFill="1" applyBorder="1" applyAlignment="1">
      <alignment vertical="top" wrapText="1"/>
    </xf>
    <xf numFmtId="44" fontId="9" fillId="4" borderId="1" xfId="1" applyFont="1" applyFill="1" applyBorder="1"/>
    <xf numFmtId="44" fontId="9" fillId="4" borderId="3" xfId="1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center" vertical="center"/>
    </xf>
    <xf numFmtId="44" fontId="9" fillId="4" borderId="1" xfId="1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right" vertical="center"/>
    </xf>
    <xf numFmtId="44" fontId="9" fillId="4" borderId="1" xfId="1" applyFont="1" applyFill="1" applyBorder="1" applyAlignment="1">
      <alignment horizontal="right" vertical="center" wrapText="1"/>
    </xf>
    <xf numFmtId="44" fontId="9" fillId="4" borderId="26" xfId="1" applyFont="1" applyFill="1" applyBorder="1" applyAlignment="1">
      <alignment horizontal="right" vertical="center" wrapText="1"/>
    </xf>
    <xf numFmtId="44" fontId="9" fillId="4" borderId="3" xfId="1" applyFont="1" applyFill="1" applyBorder="1" applyAlignment="1">
      <alignment horizontal="center"/>
    </xf>
    <xf numFmtId="44" fontId="9" fillId="4" borderId="1" xfId="1" applyFont="1" applyFill="1" applyBorder="1" applyAlignment="1">
      <alignment horizontal="center"/>
    </xf>
    <xf numFmtId="44" fontId="9" fillId="4" borderId="2" xfId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19" fillId="0" borderId="0" xfId="0" applyFont="1" applyBorder="1"/>
    <xf numFmtId="0" fontId="0" fillId="0" borderId="0" xfId="0" applyBorder="1"/>
    <xf numFmtId="44" fontId="10" fillId="0" borderId="0" xfId="0" applyNumberFormat="1" applyFont="1" applyBorder="1"/>
    <xf numFmtId="0" fontId="13" fillId="0" borderId="27" xfId="0" applyFont="1" applyBorder="1" applyAlignment="1">
      <alignment horizontal="left" vertical="center" wrapText="1"/>
    </xf>
    <xf numFmtId="0" fontId="20" fillId="0" borderId="28" xfId="0" applyFont="1" applyBorder="1"/>
    <xf numFmtId="0" fontId="20" fillId="0" borderId="29" xfId="0" applyFont="1" applyBorder="1"/>
    <xf numFmtId="0" fontId="13" fillId="0" borderId="29" xfId="0" applyFont="1" applyBorder="1" applyAlignment="1">
      <alignment horizontal="left" vertical="center" wrapText="1"/>
    </xf>
    <xf numFmtId="0" fontId="20" fillId="0" borderId="27" xfId="0" applyFont="1" applyBorder="1"/>
    <xf numFmtId="0" fontId="20" fillId="0" borderId="4" xfId="0" applyFont="1" applyBorder="1"/>
    <xf numFmtId="0" fontId="14" fillId="0" borderId="30" xfId="0" applyFont="1" applyBorder="1"/>
    <xf numFmtId="0" fontId="14" fillId="0" borderId="31" xfId="0" applyFont="1" applyBorder="1" applyAlignment="1">
      <alignment horizontal="center"/>
    </xf>
    <xf numFmtId="44" fontId="14" fillId="0" borderId="32" xfId="0" applyNumberFormat="1" applyFont="1" applyBorder="1"/>
    <xf numFmtId="0" fontId="21" fillId="4" borderId="28" xfId="0" applyFont="1" applyFill="1" applyBorder="1"/>
    <xf numFmtId="44" fontId="14" fillId="4" borderId="23" xfId="0" applyNumberFormat="1" applyFont="1" applyFill="1" applyBorder="1"/>
    <xf numFmtId="0" fontId="21" fillId="0" borderId="28" xfId="0" applyFont="1" applyBorder="1"/>
    <xf numFmtId="44" fontId="14" fillId="0" borderId="23" xfId="0" applyNumberFormat="1" applyFont="1" applyBorder="1"/>
    <xf numFmtId="0" fontId="14" fillId="4" borderId="28" xfId="0" applyFont="1" applyFill="1" applyBorder="1"/>
    <xf numFmtId="0" fontId="21" fillId="0" borderId="33" xfId="0" applyFont="1" applyBorder="1"/>
    <xf numFmtId="0" fontId="21" fillId="0" borderId="26" xfId="0" applyFont="1" applyBorder="1"/>
    <xf numFmtId="44" fontId="21" fillId="0" borderId="34" xfId="0" applyNumberFormat="1" applyFont="1" applyBorder="1"/>
    <xf numFmtId="0" fontId="9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/>
    <xf numFmtId="44" fontId="9" fillId="4" borderId="1" xfId="1" applyFont="1" applyFill="1" applyBorder="1" applyAlignment="1">
      <alignment horizontal="left" vertical="center"/>
    </xf>
    <xf numFmtId="44" fontId="9" fillId="4" borderId="2" xfId="1" applyFont="1" applyFill="1" applyBorder="1" applyAlignment="1">
      <alignment horizontal="left" vertical="center"/>
    </xf>
    <xf numFmtId="44" fontId="9" fillId="4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top" wrapText="1"/>
    </xf>
    <xf numFmtId="0" fontId="17" fillId="2" borderId="19" xfId="2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top" wrapText="1"/>
    </xf>
    <xf numFmtId="44" fontId="9" fillId="4" borderId="2" xfId="1" applyFont="1" applyFill="1" applyBorder="1" applyAlignment="1">
      <alignment horizontal="right" vertical="center" wrapText="1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 applyProtection="1">
      <alignment horizontal="center" vertical="center"/>
      <protection locked="0"/>
    </xf>
    <xf numFmtId="44" fontId="5" fillId="2" borderId="12" xfId="2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center" vertical="top" wrapText="1"/>
    </xf>
    <xf numFmtId="44" fontId="10" fillId="6" borderId="3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4" borderId="46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38" xfId="0" applyFont="1" applyBorder="1" applyAlignment="1">
      <alignment horizontal="center"/>
    </xf>
  </cellXfs>
  <cellStyles count="3">
    <cellStyle name="Normal 2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6.jpeg"/><Relationship Id="rId21" Type="http://schemas.openxmlformats.org/officeDocument/2006/relationships/image" Target="../media/image22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5.jpeg"/><Relationship Id="rId16" Type="http://schemas.openxmlformats.org/officeDocument/2006/relationships/image" Target="../media/image3.jpeg"/><Relationship Id="rId20" Type="http://schemas.openxmlformats.org/officeDocument/2006/relationships/image" Target="../media/image21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24" Type="http://schemas.openxmlformats.org/officeDocument/2006/relationships/image" Target="../media/image25.jpeg"/><Relationship Id="rId5" Type="http://schemas.openxmlformats.org/officeDocument/2006/relationships/image" Target="../media/image8.jpeg"/><Relationship Id="rId15" Type="http://schemas.openxmlformats.org/officeDocument/2006/relationships/image" Target="../media/image2.jpeg"/><Relationship Id="rId23" Type="http://schemas.openxmlformats.org/officeDocument/2006/relationships/image" Target="../media/image24.jpeg"/><Relationship Id="rId10" Type="http://schemas.openxmlformats.org/officeDocument/2006/relationships/image" Target="../media/image13.jpeg"/><Relationship Id="rId19" Type="http://schemas.openxmlformats.org/officeDocument/2006/relationships/image" Target="../media/image20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jpeg"/><Relationship Id="rId3" Type="http://schemas.openxmlformats.org/officeDocument/2006/relationships/image" Target="../media/image30.jpeg"/><Relationship Id="rId7" Type="http://schemas.openxmlformats.org/officeDocument/2006/relationships/image" Target="../media/image34.jpeg"/><Relationship Id="rId2" Type="http://schemas.openxmlformats.org/officeDocument/2006/relationships/image" Target="../media/image29.jpeg"/><Relationship Id="rId1" Type="http://schemas.openxmlformats.org/officeDocument/2006/relationships/image" Target="../media/image28.jpeg"/><Relationship Id="rId6" Type="http://schemas.openxmlformats.org/officeDocument/2006/relationships/image" Target="../media/image33.jpeg"/><Relationship Id="rId5" Type="http://schemas.openxmlformats.org/officeDocument/2006/relationships/image" Target="../media/image32.jpeg"/><Relationship Id="rId4" Type="http://schemas.openxmlformats.org/officeDocument/2006/relationships/image" Target="../media/image3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jpeg"/><Relationship Id="rId2" Type="http://schemas.openxmlformats.org/officeDocument/2006/relationships/image" Target="../media/image37.jpeg"/><Relationship Id="rId1" Type="http://schemas.openxmlformats.org/officeDocument/2006/relationships/image" Target="../media/image36.jpeg"/><Relationship Id="rId5" Type="http://schemas.openxmlformats.org/officeDocument/2006/relationships/image" Target="../media/image40.jpeg"/><Relationship Id="rId4" Type="http://schemas.openxmlformats.org/officeDocument/2006/relationships/image" Target="../media/image3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jpeg"/><Relationship Id="rId7" Type="http://schemas.openxmlformats.org/officeDocument/2006/relationships/image" Target="../media/image42.jpeg"/><Relationship Id="rId2" Type="http://schemas.openxmlformats.org/officeDocument/2006/relationships/image" Target="../media/image37.jpeg"/><Relationship Id="rId1" Type="http://schemas.openxmlformats.org/officeDocument/2006/relationships/image" Target="../media/image36.jpeg"/><Relationship Id="rId6" Type="http://schemas.openxmlformats.org/officeDocument/2006/relationships/image" Target="../media/image41.jpeg"/><Relationship Id="rId5" Type="http://schemas.openxmlformats.org/officeDocument/2006/relationships/image" Target="../media/image40.jpeg"/><Relationship Id="rId4" Type="http://schemas.openxmlformats.org/officeDocument/2006/relationships/image" Target="../media/image3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4.jpeg"/><Relationship Id="rId1" Type="http://schemas.openxmlformats.org/officeDocument/2006/relationships/image" Target="../media/image4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7.jpeg"/><Relationship Id="rId2" Type="http://schemas.openxmlformats.org/officeDocument/2006/relationships/image" Target="../media/image46.jpeg"/><Relationship Id="rId1" Type="http://schemas.openxmlformats.org/officeDocument/2006/relationships/image" Target="../media/image4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jpeg"/><Relationship Id="rId2" Type="http://schemas.openxmlformats.org/officeDocument/2006/relationships/image" Target="../media/image49.jpeg"/><Relationship Id="rId1" Type="http://schemas.openxmlformats.org/officeDocument/2006/relationships/image" Target="../media/image48.jpeg"/><Relationship Id="rId5" Type="http://schemas.openxmlformats.org/officeDocument/2006/relationships/image" Target="../media/image52.jpeg"/><Relationship Id="rId4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1562100</xdr:colOff>
      <xdr:row>1</xdr:row>
      <xdr:rowOff>447675</xdr:rowOff>
    </xdr:to>
    <xdr:pic>
      <xdr:nvPicPr>
        <xdr:cNvPr id="123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1019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419100</xdr:rowOff>
    </xdr:from>
    <xdr:to>
      <xdr:col>1</xdr:col>
      <xdr:colOff>0</xdr:colOff>
      <xdr:row>4</xdr:row>
      <xdr:rowOff>190500</xdr:rowOff>
    </xdr:to>
    <xdr:pic>
      <xdr:nvPicPr>
        <xdr:cNvPr id="1207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085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419100</xdr:rowOff>
    </xdr:from>
    <xdr:to>
      <xdr:col>1</xdr:col>
      <xdr:colOff>0</xdr:colOff>
      <xdr:row>5</xdr:row>
      <xdr:rowOff>190500</xdr:rowOff>
    </xdr:to>
    <xdr:pic>
      <xdr:nvPicPr>
        <xdr:cNvPr id="1208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285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419100</xdr:rowOff>
    </xdr:from>
    <xdr:to>
      <xdr:col>1</xdr:col>
      <xdr:colOff>0</xdr:colOff>
      <xdr:row>1</xdr:row>
      <xdr:rowOff>190500</xdr:rowOff>
    </xdr:to>
    <xdr:pic>
      <xdr:nvPicPr>
        <xdr:cNvPr id="1209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409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419100</xdr:rowOff>
    </xdr:from>
    <xdr:to>
      <xdr:col>1</xdr:col>
      <xdr:colOff>0</xdr:colOff>
      <xdr:row>1</xdr:row>
      <xdr:rowOff>190500</xdr:rowOff>
    </xdr:to>
    <xdr:pic>
      <xdr:nvPicPr>
        <xdr:cNvPr id="1210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409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190500</xdr:rowOff>
    </xdr:to>
    <xdr:pic>
      <xdr:nvPicPr>
        <xdr:cNvPr id="1211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638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219075</xdr:rowOff>
    </xdr:to>
    <xdr:pic>
      <xdr:nvPicPr>
        <xdr:cNvPr id="1212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638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2</xdr:row>
      <xdr:rowOff>0</xdr:rowOff>
    </xdr:from>
    <xdr:to>
      <xdr:col>0</xdr:col>
      <xdr:colOff>1514475</xdr:colOff>
      <xdr:row>2</xdr:row>
      <xdr:rowOff>219075</xdr:rowOff>
    </xdr:to>
    <xdr:pic>
      <xdr:nvPicPr>
        <xdr:cNvPr id="1213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63817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12</xdr:row>
      <xdr:rowOff>400050</xdr:rowOff>
    </xdr:from>
    <xdr:to>
      <xdr:col>1</xdr:col>
      <xdr:colOff>647700</xdr:colOff>
      <xdr:row>12</xdr:row>
      <xdr:rowOff>447675</xdr:rowOff>
    </xdr:to>
    <xdr:pic>
      <xdr:nvPicPr>
        <xdr:cNvPr id="2803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990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13</xdr:row>
      <xdr:rowOff>400050</xdr:rowOff>
    </xdr:from>
    <xdr:to>
      <xdr:col>1</xdr:col>
      <xdr:colOff>647700</xdr:colOff>
      <xdr:row>13</xdr:row>
      <xdr:rowOff>447675</xdr:rowOff>
    </xdr:to>
    <xdr:pic>
      <xdr:nvPicPr>
        <xdr:cNvPr id="2804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752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14</xdr:row>
      <xdr:rowOff>409575</xdr:rowOff>
    </xdr:from>
    <xdr:to>
      <xdr:col>1</xdr:col>
      <xdr:colOff>0</xdr:colOff>
      <xdr:row>14</xdr:row>
      <xdr:rowOff>457200</xdr:rowOff>
    </xdr:to>
    <xdr:pic>
      <xdr:nvPicPr>
        <xdr:cNvPr id="2805" name="Pictur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24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15</xdr:row>
      <xdr:rowOff>409575</xdr:rowOff>
    </xdr:from>
    <xdr:to>
      <xdr:col>1</xdr:col>
      <xdr:colOff>0</xdr:colOff>
      <xdr:row>15</xdr:row>
      <xdr:rowOff>457200</xdr:rowOff>
    </xdr:to>
    <xdr:pic>
      <xdr:nvPicPr>
        <xdr:cNvPr id="2806" name="Pictur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86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16</xdr:row>
      <xdr:rowOff>47625</xdr:rowOff>
    </xdr:from>
    <xdr:to>
      <xdr:col>0</xdr:col>
      <xdr:colOff>733425</xdr:colOff>
      <xdr:row>16</xdr:row>
      <xdr:rowOff>714375</xdr:rowOff>
    </xdr:to>
    <xdr:pic>
      <xdr:nvPicPr>
        <xdr:cNvPr id="2807" name="Picture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6864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1209675</xdr:colOff>
      <xdr:row>17</xdr:row>
      <xdr:rowOff>409575</xdr:rowOff>
    </xdr:from>
    <xdr:to>
      <xdr:col>1</xdr:col>
      <xdr:colOff>0</xdr:colOff>
      <xdr:row>17</xdr:row>
      <xdr:rowOff>476250</xdr:rowOff>
    </xdr:to>
    <xdr:pic>
      <xdr:nvPicPr>
        <xdr:cNvPr id="2808" name="Picture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810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1209675</xdr:colOff>
      <xdr:row>18</xdr:row>
      <xdr:rowOff>409575</xdr:rowOff>
    </xdr:from>
    <xdr:to>
      <xdr:col>1</xdr:col>
      <xdr:colOff>0</xdr:colOff>
      <xdr:row>18</xdr:row>
      <xdr:rowOff>476250</xdr:rowOff>
    </xdr:to>
    <xdr:pic>
      <xdr:nvPicPr>
        <xdr:cNvPr id="2809" name="Picture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75723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19</xdr:row>
      <xdr:rowOff>409575</xdr:rowOff>
    </xdr:from>
    <xdr:to>
      <xdr:col>1</xdr:col>
      <xdr:colOff>0</xdr:colOff>
      <xdr:row>19</xdr:row>
      <xdr:rowOff>466725</xdr:rowOff>
    </xdr:to>
    <xdr:pic>
      <xdr:nvPicPr>
        <xdr:cNvPr id="2810" name="Picture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3343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20</xdr:row>
      <xdr:rowOff>409575</xdr:rowOff>
    </xdr:from>
    <xdr:to>
      <xdr:col>1</xdr:col>
      <xdr:colOff>0</xdr:colOff>
      <xdr:row>20</xdr:row>
      <xdr:rowOff>466725</xdr:rowOff>
    </xdr:to>
    <xdr:pic>
      <xdr:nvPicPr>
        <xdr:cNvPr id="2811" name="Picture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0963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21</xdr:row>
      <xdr:rowOff>409575</xdr:rowOff>
    </xdr:from>
    <xdr:to>
      <xdr:col>1</xdr:col>
      <xdr:colOff>0</xdr:colOff>
      <xdr:row>21</xdr:row>
      <xdr:rowOff>466725</xdr:rowOff>
    </xdr:to>
    <xdr:pic>
      <xdr:nvPicPr>
        <xdr:cNvPr id="2812" name="Picture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8583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22</xdr:row>
      <xdr:rowOff>409575</xdr:rowOff>
    </xdr:from>
    <xdr:to>
      <xdr:col>1</xdr:col>
      <xdr:colOff>0</xdr:colOff>
      <xdr:row>22</xdr:row>
      <xdr:rowOff>466725</xdr:rowOff>
    </xdr:to>
    <xdr:pic>
      <xdr:nvPicPr>
        <xdr:cNvPr id="2813" name="Picture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6203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23</xdr:row>
      <xdr:rowOff>409575</xdr:rowOff>
    </xdr:from>
    <xdr:to>
      <xdr:col>1</xdr:col>
      <xdr:colOff>0</xdr:colOff>
      <xdr:row>23</xdr:row>
      <xdr:rowOff>466725</xdr:rowOff>
    </xdr:to>
    <xdr:pic>
      <xdr:nvPicPr>
        <xdr:cNvPr id="2814" name="Picture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3823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24</xdr:row>
      <xdr:rowOff>400050</xdr:rowOff>
    </xdr:from>
    <xdr:to>
      <xdr:col>1</xdr:col>
      <xdr:colOff>647700</xdr:colOff>
      <xdr:row>24</xdr:row>
      <xdr:rowOff>447675</xdr:rowOff>
    </xdr:to>
    <xdr:pic>
      <xdr:nvPicPr>
        <xdr:cNvPr id="2815" name="Picture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134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25</xdr:row>
      <xdr:rowOff>409575</xdr:rowOff>
    </xdr:from>
    <xdr:to>
      <xdr:col>1</xdr:col>
      <xdr:colOff>0</xdr:colOff>
      <xdr:row>25</xdr:row>
      <xdr:rowOff>457200</xdr:rowOff>
    </xdr:to>
    <xdr:pic>
      <xdr:nvPicPr>
        <xdr:cNvPr id="2816" name="Picture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906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26</xdr:row>
      <xdr:rowOff>419100</xdr:rowOff>
    </xdr:from>
    <xdr:to>
      <xdr:col>1</xdr:col>
      <xdr:colOff>0</xdr:colOff>
      <xdr:row>26</xdr:row>
      <xdr:rowOff>485775</xdr:rowOff>
    </xdr:to>
    <xdr:pic>
      <xdr:nvPicPr>
        <xdr:cNvPr id="2817" name="Picture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67790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27</xdr:row>
      <xdr:rowOff>419100</xdr:rowOff>
    </xdr:from>
    <xdr:to>
      <xdr:col>1</xdr:col>
      <xdr:colOff>0</xdr:colOff>
      <xdr:row>27</xdr:row>
      <xdr:rowOff>485775</xdr:rowOff>
    </xdr:to>
    <xdr:pic>
      <xdr:nvPicPr>
        <xdr:cNvPr id="2818" name="Picture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443990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28</xdr:row>
      <xdr:rowOff>419100</xdr:rowOff>
    </xdr:from>
    <xdr:to>
      <xdr:col>1</xdr:col>
      <xdr:colOff>0</xdr:colOff>
      <xdr:row>28</xdr:row>
      <xdr:rowOff>485775</xdr:rowOff>
    </xdr:to>
    <xdr:pic>
      <xdr:nvPicPr>
        <xdr:cNvPr id="2819" name="Picture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520190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29</xdr:row>
      <xdr:rowOff>419100</xdr:rowOff>
    </xdr:from>
    <xdr:to>
      <xdr:col>1</xdr:col>
      <xdr:colOff>0</xdr:colOff>
      <xdr:row>29</xdr:row>
      <xdr:rowOff>485775</xdr:rowOff>
    </xdr:to>
    <xdr:pic>
      <xdr:nvPicPr>
        <xdr:cNvPr id="2820" name="Picture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596390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30</xdr:row>
      <xdr:rowOff>419100</xdr:rowOff>
    </xdr:from>
    <xdr:to>
      <xdr:col>1</xdr:col>
      <xdr:colOff>0</xdr:colOff>
      <xdr:row>30</xdr:row>
      <xdr:rowOff>485775</xdr:rowOff>
    </xdr:to>
    <xdr:pic>
      <xdr:nvPicPr>
        <xdr:cNvPr id="2821" name="Picture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72590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31</xdr:row>
      <xdr:rowOff>400050</xdr:rowOff>
    </xdr:from>
    <xdr:to>
      <xdr:col>1</xdr:col>
      <xdr:colOff>647700</xdr:colOff>
      <xdr:row>31</xdr:row>
      <xdr:rowOff>447675</xdr:rowOff>
    </xdr:to>
    <xdr:pic>
      <xdr:nvPicPr>
        <xdr:cNvPr id="2822" name="Picture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468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32</xdr:row>
      <xdr:rowOff>400050</xdr:rowOff>
    </xdr:from>
    <xdr:to>
      <xdr:col>1</xdr:col>
      <xdr:colOff>647700</xdr:colOff>
      <xdr:row>32</xdr:row>
      <xdr:rowOff>447675</xdr:rowOff>
    </xdr:to>
    <xdr:pic>
      <xdr:nvPicPr>
        <xdr:cNvPr id="2823" name="Picture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8230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33</xdr:row>
      <xdr:rowOff>409575</xdr:rowOff>
    </xdr:from>
    <xdr:to>
      <xdr:col>1</xdr:col>
      <xdr:colOff>0</xdr:colOff>
      <xdr:row>33</xdr:row>
      <xdr:rowOff>457200</xdr:rowOff>
    </xdr:to>
    <xdr:pic>
      <xdr:nvPicPr>
        <xdr:cNvPr id="2824" name="Picture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0023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34</xdr:row>
      <xdr:rowOff>400050</xdr:rowOff>
    </xdr:from>
    <xdr:to>
      <xdr:col>1</xdr:col>
      <xdr:colOff>647700</xdr:colOff>
      <xdr:row>34</xdr:row>
      <xdr:rowOff>447675</xdr:rowOff>
    </xdr:to>
    <xdr:pic>
      <xdr:nvPicPr>
        <xdr:cNvPr id="2825" name="Picture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9754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35</xdr:row>
      <xdr:rowOff>400050</xdr:rowOff>
    </xdr:from>
    <xdr:to>
      <xdr:col>1</xdr:col>
      <xdr:colOff>400050</xdr:colOff>
      <xdr:row>35</xdr:row>
      <xdr:rowOff>438150</xdr:rowOff>
    </xdr:to>
    <xdr:pic>
      <xdr:nvPicPr>
        <xdr:cNvPr id="2826" name="Picture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516850"/>
          <a:ext cx="5334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36</xdr:row>
      <xdr:rowOff>400050</xdr:rowOff>
    </xdr:from>
    <xdr:to>
      <xdr:col>1</xdr:col>
      <xdr:colOff>400050</xdr:colOff>
      <xdr:row>36</xdr:row>
      <xdr:rowOff>438150</xdr:rowOff>
    </xdr:to>
    <xdr:pic>
      <xdr:nvPicPr>
        <xdr:cNvPr id="2827" name="Picture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1278850"/>
          <a:ext cx="5334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37</xdr:row>
      <xdr:rowOff>400050</xdr:rowOff>
    </xdr:from>
    <xdr:to>
      <xdr:col>1</xdr:col>
      <xdr:colOff>647700</xdr:colOff>
      <xdr:row>37</xdr:row>
      <xdr:rowOff>447675</xdr:rowOff>
    </xdr:to>
    <xdr:pic>
      <xdr:nvPicPr>
        <xdr:cNvPr id="2828" name="Picture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204085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38</xdr:row>
      <xdr:rowOff>390525</xdr:rowOff>
    </xdr:from>
    <xdr:to>
      <xdr:col>0</xdr:col>
      <xdr:colOff>704850</xdr:colOff>
      <xdr:row>38</xdr:row>
      <xdr:rowOff>409575</xdr:rowOff>
    </xdr:to>
    <xdr:pic>
      <xdr:nvPicPr>
        <xdr:cNvPr id="2829" name="Picture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2793325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39</xdr:row>
      <xdr:rowOff>371475</xdr:rowOff>
    </xdr:from>
    <xdr:to>
      <xdr:col>0</xdr:col>
      <xdr:colOff>457200</xdr:colOff>
      <xdr:row>39</xdr:row>
      <xdr:rowOff>390525</xdr:rowOff>
    </xdr:to>
    <xdr:pic>
      <xdr:nvPicPr>
        <xdr:cNvPr id="2830" name="Picture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5362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40</xdr:row>
      <xdr:rowOff>0</xdr:rowOff>
    </xdr:from>
    <xdr:to>
      <xdr:col>1</xdr:col>
      <xdr:colOff>647700</xdr:colOff>
      <xdr:row>40</xdr:row>
      <xdr:rowOff>47625</xdr:rowOff>
    </xdr:to>
    <xdr:pic>
      <xdr:nvPicPr>
        <xdr:cNvPr id="2831" name="Picture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3926800"/>
          <a:ext cx="7048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12</xdr:row>
      <xdr:rowOff>38100</xdr:rowOff>
    </xdr:from>
    <xdr:to>
      <xdr:col>0</xdr:col>
      <xdr:colOff>628650</xdr:colOff>
      <xdr:row>12</xdr:row>
      <xdr:rowOff>723900</xdr:rowOff>
    </xdr:to>
    <xdr:pic>
      <xdr:nvPicPr>
        <xdr:cNvPr id="4305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28900"/>
          <a:ext cx="447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13</xdr:row>
      <xdr:rowOff>38100</xdr:rowOff>
    </xdr:from>
    <xdr:to>
      <xdr:col>0</xdr:col>
      <xdr:colOff>628650</xdr:colOff>
      <xdr:row>13</xdr:row>
      <xdr:rowOff>723900</xdr:rowOff>
    </xdr:to>
    <xdr:pic>
      <xdr:nvPicPr>
        <xdr:cNvPr id="4306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90900"/>
          <a:ext cx="447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14</xdr:row>
      <xdr:rowOff>38100</xdr:rowOff>
    </xdr:from>
    <xdr:to>
      <xdr:col>0</xdr:col>
      <xdr:colOff>638175</xdr:colOff>
      <xdr:row>14</xdr:row>
      <xdr:rowOff>723900</xdr:rowOff>
    </xdr:to>
    <xdr:pic>
      <xdr:nvPicPr>
        <xdr:cNvPr id="4307" name="Pictur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152900"/>
          <a:ext cx="466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15</xdr:row>
      <xdr:rowOff>38100</xdr:rowOff>
    </xdr:from>
    <xdr:to>
      <xdr:col>0</xdr:col>
      <xdr:colOff>657225</xdr:colOff>
      <xdr:row>15</xdr:row>
      <xdr:rowOff>723900</xdr:rowOff>
    </xdr:to>
    <xdr:pic>
      <xdr:nvPicPr>
        <xdr:cNvPr id="4308" name="Pictur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1490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16</xdr:row>
      <xdr:rowOff>38100</xdr:rowOff>
    </xdr:from>
    <xdr:to>
      <xdr:col>0</xdr:col>
      <xdr:colOff>647700</xdr:colOff>
      <xdr:row>16</xdr:row>
      <xdr:rowOff>723900</xdr:rowOff>
    </xdr:to>
    <xdr:pic>
      <xdr:nvPicPr>
        <xdr:cNvPr id="4309" name="Picture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676900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17</xdr:row>
      <xdr:rowOff>38100</xdr:rowOff>
    </xdr:from>
    <xdr:to>
      <xdr:col>0</xdr:col>
      <xdr:colOff>685800</xdr:colOff>
      <xdr:row>17</xdr:row>
      <xdr:rowOff>723900</xdr:rowOff>
    </xdr:to>
    <xdr:pic>
      <xdr:nvPicPr>
        <xdr:cNvPr id="4310" name="Picture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438900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18</xdr:row>
      <xdr:rowOff>38100</xdr:rowOff>
    </xdr:from>
    <xdr:to>
      <xdr:col>0</xdr:col>
      <xdr:colOff>695325</xdr:colOff>
      <xdr:row>18</xdr:row>
      <xdr:rowOff>723900</xdr:rowOff>
    </xdr:to>
    <xdr:pic>
      <xdr:nvPicPr>
        <xdr:cNvPr id="4311" name="Picture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200900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19</xdr:row>
      <xdr:rowOff>38100</xdr:rowOff>
    </xdr:from>
    <xdr:to>
      <xdr:col>0</xdr:col>
      <xdr:colOff>695325</xdr:colOff>
      <xdr:row>19</xdr:row>
      <xdr:rowOff>723900</xdr:rowOff>
    </xdr:to>
    <xdr:pic>
      <xdr:nvPicPr>
        <xdr:cNvPr id="4312" name="Picture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62900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123825</xdr:rowOff>
    </xdr:from>
    <xdr:to>
      <xdr:col>0</xdr:col>
      <xdr:colOff>742950</xdr:colOff>
      <xdr:row>2</xdr:row>
      <xdr:rowOff>638175</xdr:rowOff>
    </xdr:to>
    <xdr:pic>
      <xdr:nvPicPr>
        <xdr:cNvPr id="5289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95375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</xdr:row>
      <xdr:rowOff>123825</xdr:rowOff>
    </xdr:from>
    <xdr:to>
      <xdr:col>0</xdr:col>
      <xdr:colOff>742950</xdr:colOff>
      <xdr:row>3</xdr:row>
      <xdr:rowOff>638175</xdr:rowOff>
    </xdr:to>
    <xdr:pic>
      <xdr:nvPicPr>
        <xdr:cNvPr id="5290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57375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</xdr:row>
      <xdr:rowOff>133350</xdr:rowOff>
    </xdr:from>
    <xdr:to>
      <xdr:col>0</xdr:col>
      <xdr:colOff>742950</xdr:colOff>
      <xdr:row>4</xdr:row>
      <xdr:rowOff>628650</xdr:rowOff>
    </xdr:to>
    <xdr:pic>
      <xdr:nvPicPr>
        <xdr:cNvPr id="5291" name="Pictur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2890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</xdr:row>
      <xdr:rowOff>133350</xdr:rowOff>
    </xdr:from>
    <xdr:to>
      <xdr:col>0</xdr:col>
      <xdr:colOff>742950</xdr:colOff>
      <xdr:row>5</xdr:row>
      <xdr:rowOff>628650</xdr:rowOff>
    </xdr:to>
    <xdr:pic>
      <xdr:nvPicPr>
        <xdr:cNvPr id="5292" name="Pictur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39090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104775</xdr:rowOff>
    </xdr:from>
    <xdr:to>
      <xdr:col>0</xdr:col>
      <xdr:colOff>752475</xdr:colOff>
      <xdr:row>6</xdr:row>
      <xdr:rowOff>657225</xdr:rowOff>
    </xdr:to>
    <xdr:pic>
      <xdr:nvPicPr>
        <xdr:cNvPr id="5293" name="Picture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24325"/>
          <a:ext cx="695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12</xdr:row>
      <xdr:rowOff>123825</xdr:rowOff>
    </xdr:from>
    <xdr:to>
      <xdr:col>0</xdr:col>
      <xdr:colOff>742950</xdr:colOff>
      <xdr:row>12</xdr:row>
      <xdr:rowOff>638175</xdr:rowOff>
    </xdr:to>
    <xdr:pic>
      <xdr:nvPicPr>
        <xdr:cNvPr id="6327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14625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13</xdr:row>
      <xdr:rowOff>123825</xdr:rowOff>
    </xdr:from>
    <xdr:to>
      <xdr:col>0</xdr:col>
      <xdr:colOff>742950</xdr:colOff>
      <xdr:row>13</xdr:row>
      <xdr:rowOff>638175</xdr:rowOff>
    </xdr:to>
    <xdr:pic>
      <xdr:nvPicPr>
        <xdr:cNvPr id="6328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76625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133350</xdr:rowOff>
    </xdr:from>
    <xdr:to>
      <xdr:col>0</xdr:col>
      <xdr:colOff>742950</xdr:colOff>
      <xdr:row>14</xdr:row>
      <xdr:rowOff>628650</xdr:rowOff>
    </xdr:to>
    <xdr:pic>
      <xdr:nvPicPr>
        <xdr:cNvPr id="6329" name="Pictur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4815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15</xdr:row>
      <xdr:rowOff>133350</xdr:rowOff>
    </xdr:from>
    <xdr:to>
      <xdr:col>0</xdr:col>
      <xdr:colOff>742950</xdr:colOff>
      <xdr:row>15</xdr:row>
      <xdr:rowOff>628650</xdr:rowOff>
    </xdr:to>
    <xdr:pic>
      <xdr:nvPicPr>
        <xdr:cNvPr id="6330" name="Pictur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1015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16</xdr:row>
      <xdr:rowOff>104775</xdr:rowOff>
    </xdr:from>
    <xdr:to>
      <xdr:col>0</xdr:col>
      <xdr:colOff>752475</xdr:colOff>
      <xdr:row>16</xdr:row>
      <xdr:rowOff>657225</xdr:rowOff>
    </xdr:to>
    <xdr:pic>
      <xdr:nvPicPr>
        <xdr:cNvPr id="6331" name="Picture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43575"/>
          <a:ext cx="695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17</xdr:row>
      <xdr:rowOff>95250</xdr:rowOff>
    </xdr:from>
    <xdr:to>
      <xdr:col>0</xdr:col>
      <xdr:colOff>752475</xdr:colOff>
      <xdr:row>17</xdr:row>
      <xdr:rowOff>666750</xdr:rowOff>
    </xdr:to>
    <xdr:pic>
      <xdr:nvPicPr>
        <xdr:cNvPr id="6332" name="Picture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496050"/>
          <a:ext cx="6953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18</xdr:row>
      <xdr:rowOff>95250</xdr:rowOff>
    </xdr:from>
    <xdr:to>
      <xdr:col>0</xdr:col>
      <xdr:colOff>752475</xdr:colOff>
      <xdr:row>18</xdr:row>
      <xdr:rowOff>666750</xdr:rowOff>
    </xdr:to>
    <xdr:pic>
      <xdr:nvPicPr>
        <xdr:cNvPr id="6333" name="Picture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258050"/>
          <a:ext cx="6953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12</xdr:row>
      <xdr:rowOff>209550</xdr:rowOff>
    </xdr:from>
    <xdr:to>
      <xdr:col>0</xdr:col>
      <xdr:colOff>723900</xdr:colOff>
      <xdr:row>12</xdr:row>
      <xdr:rowOff>552450</xdr:rowOff>
    </xdr:to>
    <xdr:pic>
      <xdr:nvPicPr>
        <xdr:cNvPr id="8245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00350"/>
          <a:ext cx="638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13</xdr:row>
      <xdr:rowOff>238125</xdr:rowOff>
    </xdr:from>
    <xdr:to>
      <xdr:col>0</xdr:col>
      <xdr:colOff>704850</xdr:colOff>
      <xdr:row>13</xdr:row>
      <xdr:rowOff>523875</xdr:rowOff>
    </xdr:to>
    <xdr:pic>
      <xdr:nvPicPr>
        <xdr:cNvPr id="8246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90925"/>
          <a:ext cx="6000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</xdr:row>
      <xdr:rowOff>47625</xdr:rowOff>
    </xdr:from>
    <xdr:to>
      <xdr:col>0</xdr:col>
      <xdr:colOff>714375</xdr:colOff>
      <xdr:row>12</xdr:row>
      <xdr:rowOff>714375</xdr:rowOff>
    </xdr:to>
    <xdr:pic>
      <xdr:nvPicPr>
        <xdr:cNvPr id="10319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38425"/>
          <a:ext cx="619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</xdr:row>
      <xdr:rowOff>57150</xdr:rowOff>
    </xdr:from>
    <xdr:to>
      <xdr:col>0</xdr:col>
      <xdr:colOff>762000</xdr:colOff>
      <xdr:row>13</xdr:row>
      <xdr:rowOff>704850</xdr:rowOff>
    </xdr:to>
    <xdr:pic>
      <xdr:nvPicPr>
        <xdr:cNvPr id="10320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4099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14</xdr:row>
      <xdr:rowOff>38100</xdr:rowOff>
    </xdr:from>
    <xdr:to>
      <xdr:col>0</xdr:col>
      <xdr:colOff>695325</xdr:colOff>
      <xdr:row>14</xdr:row>
      <xdr:rowOff>723900</xdr:rowOff>
    </xdr:to>
    <xdr:pic>
      <xdr:nvPicPr>
        <xdr:cNvPr id="10321" name="Pictur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52900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38100</xdr:rowOff>
    </xdr:from>
    <xdr:to>
      <xdr:col>0</xdr:col>
      <xdr:colOff>666750</xdr:colOff>
      <xdr:row>2</xdr:row>
      <xdr:rowOff>723900</xdr:rowOff>
    </xdr:to>
    <xdr:pic>
      <xdr:nvPicPr>
        <xdr:cNvPr id="11395" name="Pictur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85800"/>
          <a:ext cx="523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</xdr:row>
      <xdr:rowOff>38100</xdr:rowOff>
    </xdr:from>
    <xdr:to>
      <xdr:col>0</xdr:col>
      <xdr:colOff>666750</xdr:colOff>
      <xdr:row>3</xdr:row>
      <xdr:rowOff>723900</xdr:rowOff>
    </xdr:to>
    <xdr:pic>
      <xdr:nvPicPr>
        <xdr:cNvPr id="11396" name="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47800"/>
          <a:ext cx="523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</xdr:row>
      <xdr:rowOff>38100</xdr:rowOff>
    </xdr:from>
    <xdr:to>
      <xdr:col>0</xdr:col>
      <xdr:colOff>638175</xdr:colOff>
      <xdr:row>4</xdr:row>
      <xdr:rowOff>723900</xdr:rowOff>
    </xdr:to>
    <xdr:pic>
      <xdr:nvPicPr>
        <xdr:cNvPr id="11397" name="Pictur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209800"/>
          <a:ext cx="466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</xdr:row>
      <xdr:rowOff>38100</xdr:rowOff>
    </xdr:from>
    <xdr:to>
      <xdr:col>0</xdr:col>
      <xdr:colOff>628650</xdr:colOff>
      <xdr:row>5</xdr:row>
      <xdr:rowOff>723900</xdr:rowOff>
    </xdr:to>
    <xdr:pic>
      <xdr:nvPicPr>
        <xdr:cNvPr id="11398" name="Pictur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71800"/>
          <a:ext cx="447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7</xdr:row>
      <xdr:rowOff>38100</xdr:rowOff>
    </xdr:from>
    <xdr:to>
      <xdr:col>0</xdr:col>
      <xdr:colOff>647700</xdr:colOff>
      <xdr:row>7</xdr:row>
      <xdr:rowOff>723900</xdr:rowOff>
    </xdr:to>
    <xdr:pic>
      <xdr:nvPicPr>
        <xdr:cNvPr id="11399" name="Picture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924300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M11" sqref="M11"/>
    </sheetView>
  </sheetViews>
  <sheetFormatPr defaultRowHeight="15" x14ac:dyDescent="0.25"/>
  <cols>
    <col min="1" max="1" width="33.28515625" customWidth="1"/>
    <col min="2" max="2" width="16.5703125" customWidth="1"/>
    <col min="3" max="3" width="29.5703125" style="9" customWidth="1"/>
  </cols>
  <sheetData>
    <row r="1" spans="1:3" ht="15" customHeight="1" x14ac:dyDescent="0.25">
      <c r="A1" s="189"/>
      <c r="B1" s="191" t="s">
        <v>292</v>
      </c>
      <c r="C1" s="192"/>
    </row>
    <row r="2" spans="1:3" ht="37.5" customHeight="1" thickBot="1" x14ac:dyDescent="0.3">
      <c r="A2" s="190"/>
      <c r="B2" s="193"/>
      <c r="C2" s="194"/>
    </row>
    <row r="3" spans="1:3" s="10" customFormat="1" ht="16.5" customHeight="1" x14ac:dyDescent="0.25">
      <c r="A3" s="145"/>
      <c r="B3" s="146" t="s">
        <v>256</v>
      </c>
      <c r="C3" s="147" t="s">
        <v>257</v>
      </c>
    </row>
    <row r="4" spans="1:3" s="10" customFormat="1" ht="15.75" x14ac:dyDescent="0.25">
      <c r="A4" s="148" t="s">
        <v>251</v>
      </c>
      <c r="B4" s="47">
        <f>'#NARTY'!B50</f>
        <v>0</v>
      </c>
      <c r="C4" s="149">
        <f>'#NARTY'!B51</f>
        <v>0</v>
      </c>
    </row>
    <row r="5" spans="1:3" s="10" customFormat="1" ht="15.75" x14ac:dyDescent="0.25">
      <c r="A5" s="150" t="s">
        <v>252</v>
      </c>
      <c r="B5" s="46">
        <f>'#BUTY NARCIARSIE'!C15</f>
        <v>0</v>
      </c>
      <c r="C5" s="151">
        <f>'#BUTY NARCIARSIE'!C16</f>
        <v>0</v>
      </c>
    </row>
    <row r="6" spans="1:3" s="10" customFormat="1" ht="15.75" x14ac:dyDescent="0.25">
      <c r="A6" s="148" t="s">
        <v>239</v>
      </c>
      <c r="B6" s="47">
        <f>'#WIĄZANIA'!E11</f>
        <v>0</v>
      </c>
      <c r="C6" s="149">
        <f>'#WIĄZANIA'!E12</f>
        <v>0</v>
      </c>
    </row>
    <row r="7" spans="1:3" s="10" customFormat="1" ht="15.75" x14ac:dyDescent="0.25">
      <c r="A7" s="150" t="s">
        <v>253</v>
      </c>
      <c r="B7" s="46">
        <f>'#GOGLE'!C8</f>
        <v>0</v>
      </c>
      <c r="C7" s="151">
        <f>'#GOGLE'!C9</f>
        <v>0</v>
      </c>
    </row>
    <row r="8" spans="1:3" s="10" customFormat="1" ht="15.75" x14ac:dyDescent="0.25">
      <c r="A8" s="148" t="s">
        <v>254</v>
      </c>
      <c r="B8" s="47">
        <f>'#KASKI'!C10</f>
        <v>0</v>
      </c>
      <c r="C8" s="149">
        <f>'#KASKI'!C11</f>
        <v>0</v>
      </c>
    </row>
    <row r="9" spans="1:3" s="10" customFormat="1" ht="15.75" x14ac:dyDescent="0.25">
      <c r="A9" s="150" t="s">
        <v>255</v>
      </c>
      <c r="B9" s="46">
        <f>'#PROTEKCJA'!D12</f>
        <v>0</v>
      </c>
      <c r="C9" s="151">
        <f>'#PROTEKCJA'!D13</f>
        <v>0</v>
      </c>
    </row>
    <row r="10" spans="1:3" s="10" customFormat="1" ht="15.75" x14ac:dyDescent="0.25">
      <c r="A10" s="152"/>
      <c r="B10" s="47"/>
      <c r="C10" s="149"/>
    </row>
    <row r="11" spans="1:3" s="10" customFormat="1" ht="16.5" thickBot="1" x14ac:dyDescent="0.3">
      <c r="A11" s="153" t="s">
        <v>216</v>
      </c>
      <c r="B11" s="154">
        <f>SUM(B4:B9)</f>
        <v>0</v>
      </c>
      <c r="C11" s="155">
        <f>SUM(C4:C9)</f>
        <v>0</v>
      </c>
    </row>
    <row r="13" spans="1:3" ht="15.75" thickBot="1" x14ac:dyDescent="0.3"/>
    <row r="14" spans="1:3" ht="29.25" thickBot="1" x14ac:dyDescent="0.5">
      <c r="A14" s="91" t="s">
        <v>258</v>
      </c>
      <c r="B14" s="85"/>
      <c r="C14" s="92">
        <f>SUM(C7:C12)</f>
        <v>0</v>
      </c>
    </row>
    <row r="15" spans="1:3" ht="29.25" thickBot="1" x14ac:dyDescent="0.5">
      <c r="A15" s="136"/>
      <c r="B15" s="137"/>
      <c r="C15" s="138"/>
    </row>
    <row r="16" spans="1:3" ht="27" thickBot="1" x14ac:dyDescent="0.45">
      <c r="A16" s="179" t="s">
        <v>288</v>
      </c>
      <c r="B16" s="180"/>
      <c r="C16" s="181"/>
    </row>
    <row r="17" spans="1:3" ht="37.5" x14ac:dyDescent="0.25">
      <c r="A17" s="142" t="s">
        <v>289</v>
      </c>
      <c r="B17" s="182"/>
      <c r="C17" s="183"/>
    </row>
    <row r="18" spans="1:3" ht="40.5" customHeight="1" thickBot="1" x14ac:dyDescent="0.3">
      <c r="A18" s="139" t="s">
        <v>290</v>
      </c>
      <c r="B18" s="184"/>
      <c r="C18" s="185"/>
    </row>
    <row r="19" spans="1:3" ht="27" thickBot="1" x14ac:dyDescent="0.45">
      <c r="A19" s="186" t="s">
        <v>291</v>
      </c>
      <c r="B19" s="187"/>
      <c r="C19" s="188"/>
    </row>
    <row r="20" spans="1:3" ht="19.5" x14ac:dyDescent="0.3">
      <c r="A20" s="141"/>
      <c r="B20" s="173"/>
      <c r="C20" s="174"/>
    </row>
    <row r="21" spans="1:3" ht="19.5" x14ac:dyDescent="0.3">
      <c r="A21" s="140" t="s">
        <v>259</v>
      </c>
      <c r="B21" s="173"/>
      <c r="C21" s="174"/>
    </row>
    <row r="22" spans="1:3" ht="19.5" x14ac:dyDescent="0.3">
      <c r="A22" s="140" t="s">
        <v>260</v>
      </c>
      <c r="B22" s="173"/>
      <c r="C22" s="174"/>
    </row>
    <row r="23" spans="1:3" ht="19.5" x14ac:dyDescent="0.3">
      <c r="A23" s="140" t="s">
        <v>261</v>
      </c>
      <c r="B23" s="173"/>
      <c r="C23" s="174"/>
    </row>
    <row r="24" spans="1:3" ht="19.5" x14ac:dyDescent="0.3">
      <c r="A24" s="140" t="s">
        <v>262</v>
      </c>
      <c r="B24" s="173"/>
      <c r="C24" s="174"/>
    </row>
    <row r="25" spans="1:3" ht="20.25" thickBot="1" x14ac:dyDescent="0.35">
      <c r="A25" s="143" t="s">
        <v>263</v>
      </c>
      <c r="B25" s="175"/>
      <c r="C25" s="176"/>
    </row>
    <row r="26" spans="1:3" ht="20.25" thickBot="1" x14ac:dyDescent="0.35">
      <c r="A26" s="144" t="s">
        <v>264</v>
      </c>
      <c r="B26" s="177"/>
      <c r="C26" s="178"/>
    </row>
  </sheetData>
  <protectedRanges>
    <protectedRange sqref="B20:C26" name="Rozstęp1"/>
  </protectedRanges>
  <mergeCells count="13">
    <mergeCell ref="A1:A2"/>
    <mergeCell ref="B1:C2"/>
    <mergeCell ref="B20:C20"/>
    <mergeCell ref="B21:C21"/>
    <mergeCell ref="B22:C22"/>
    <mergeCell ref="B23:C23"/>
    <mergeCell ref="B24:C24"/>
    <mergeCell ref="B25:C25"/>
    <mergeCell ref="B26:C26"/>
    <mergeCell ref="A16:C16"/>
    <mergeCell ref="B17:C17"/>
    <mergeCell ref="B18:C18"/>
    <mergeCell ref="A19:C1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90" zoomScaleNormal="90" workbookViewId="0">
      <selection activeCell="E7" sqref="E7"/>
    </sheetView>
  </sheetViews>
  <sheetFormatPr defaultRowHeight="15" x14ac:dyDescent="0.25"/>
  <cols>
    <col min="1" max="3" width="12.140625" style="29" customWidth="1"/>
    <col min="4" max="4" width="18.140625" style="29" customWidth="1"/>
    <col min="5" max="5" width="16.140625" style="29" customWidth="1"/>
    <col min="6" max="13" width="12.140625" style="29" customWidth="1"/>
    <col min="14" max="16384" width="9.140625" style="29"/>
  </cols>
  <sheetData>
    <row r="1" spans="1:13" ht="42.75" customHeight="1" x14ac:dyDescent="0.5">
      <c r="A1" s="55" t="s">
        <v>234</v>
      </c>
      <c r="F1" s="211" t="s">
        <v>229</v>
      </c>
      <c r="G1" s="211"/>
      <c r="H1" s="211"/>
      <c r="I1" s="211"/>
      <c r="J1" s="211"/>
      <c r="K1" s="211"/>
    </row>
    <row r="2" spans="1:13" s="70" customFormat="1" ht="15" customHeight="1" x14ac:dyDescent="0.25">
      <c r="A2" s="11" t="s">
        <v>218</v>
      </c>
      <c r="B2" s="11" t="s">
        <v>219</v>
      </c>
      <c r="C2" s="11" t="s">
        <v>228</v>
      </c>
      <c r="D2" s="11" t="s">
        <v>220</v>
      </c>
      <c r="E2" s="11" t="s">
        <v>217</v>
      </c>
      <c r="F2" s="11" t="s">
        <v>185</v>
      </c>
      <c r="G2" s="11" t="s">
        <v>186</v>
      </c>
      <c r="H2" s="11" t="s">
        <v>187</v>
      </c>
      <c r="I2" s="11" t="s">
        <v>188</v>
      </c>
      <c r="J2" s="11" t="s">
        <v>189</v>
      </c>
      <c r="K2" s="11" t="s">
        <v>190</v>
      </c>
      <c r="L2" s="11" t="s">
        <v>233</v>
      </c>
      <c r="M2" s="11" t="s">
        <v>223</v>
      </c>
    </row>
    <row r="3" spans="1:13" ht="60" customHeight="1" x14ac:dyDescent="0.25">
      <c r="A3" s="30" t="s">
        <v>385</v>
      </c>
      <c r="B3" s="30" t="s">
        <v>387</v>
      </c>
      <c r="C3" s="30" t="s">
        <v>384</v>
      </c>
      <c r="D3" s="102">
        <v>1299</v>
      </c>
      <c r="E3" s="31">
        <v>899</v>
      </c>
      <c r="F3" s="106"/>
      <c r="G3" s="33">
        <v>0</v>
      </c>
      <c r="H3" s="33">
        <v>0</v>
      </c>
      <c r="I3" s="33">
        <v>0</v>
      </c>
      <c r="J3" s="33">
        <v>0</v>
      </c>
      <c r="K3" s="106"/>
      <c r="L3" s="34">
        <f>SUM(F3:K3)</f>
        <v>0</v>
      </c>
      <c r="M3" s="32">
        <f>L3*E3</f>
        <v>0</v>
      </c>
    </row>
    <row r="4" spans="1:13" ht="60" customHeight="1" x14ac:dyDescent="0.25">
      <c r="A4" s="30" t="s">
        <v>386</v>
      </c>
      <c r="B4" s="30" t="s">
        <v>388</v>
      </c>
      <c r="C4" s="30" t="s">
        <v>384</v>
      </c>
      <c r="D4" s="102">
        <v>549</v>
      </c>
      <c r="E4" s="31">
        <v>399</v>
      </c>
      <c r="F4" s="106"/>
      <c r="G4" s="33">
        <v>0</v>
      </c>
      <c r="H4" s="33">
        <v>0</v>
      </c>
      <c r="I4" s="33">
        <v>0</v>
      </c>
      <c r="J4" s="106"/>
      <c r="K4" s="106"/>
      <c r="L4" s="34">
        <f>SUM(F4:K4)</f>
        <v>0</v>
      </c>
      <c r="M4" s="32">
        <f>L4*E4</f>
        <v>0</v>
      </c>
    </row>
    <row r="5" spans="1:13" ht="19.5" customHeight="1" x14ac:dyDescent="0.25">
      <c r="A5" s="11" t="s">
        <v>218</v>
      </c>
      <c r="B5" s="11" t="s">
        <v>219</v>
      </c>
      <c r="C5" s="11" t="s">
        <v>228</v>
      </c>
      <c r="D5" s="11" t="s">
        <v>220</v>
      </c>
      <c r="E5" s="11" t="s">
        <v>217</v>
      </c>
      <c r="F5" s="11" t="s">
        <v>391</v>
      </c>
      <c r="G5" s="11" t="s">
        <v>392</v>
      </c>
      <c r="H5" s="11" t="s">
        <v>193</v>
      </c>
      <c r="I5" s="11" t="s">
        <v>194</v>
      </c>
      <c r="J5" s="11" t="s">
        <v>195</v>
      </c>
      <c r="K5" s="11"/>
      <c r="L5" s="11" t="s">
        <v>233</v>
      </c>
      <c r="M5" s="13" t="s">
        <v>223</v>
      </c>
    </row>
    <row r="6" spans="1:13" ht="60" customHeight="1" x14ac:dyDescent="0.25">
      <c r="A6" s="30" t="s">
        <v>389</v>
      </c>
      <c r="B6" s="30" t="s">
        <v>390</v>
      </c>
      <c r="C6" s="30" t="s">
        <v>384</v>
      </c>
      <c r="D6" s="102">
        <v>429</v>
      </c>
      <c r="E6" s="31">
        <v>299</v>
      </c>
      <c r="F6" s="33">
        <v>0</v>
      </c>
      <c r="G6" s="33">
        <v>0</v>
      </c>
      <c r="H6" s="106"/>
      <c r="I6" s="106"/>
      <c r="J6" s="106"/>
      <c r="K6" s="107"/>
      <c r="L6" s="34">
        <f>SUM(F6:K6)</f>
        <v>0</v>
      </c>
      <c r="M6" s="32">
        <f>L6*E6</f>
        <v>0</v>
      </c>
    </row>
    <row r="7" spans="1:13" ht="15" customHeight="1" x14ac:dyDescent="0.25"/>
    <row r="8" spans="1:13" ht="15" customHeight="1" x14ac:dyDescent="0.25">
      <c r="M8" s="69"/>
    </row>
    <row r="9" spans="1:13" ht="6.75" customHeight="1" thickBot="1" x14ac:dyDescent="0.3"/>
    <row r="10" spans="1:13" ht="30.75" customHeight="1" x14ac:dyDescent="0.35">
      <c r="A10" s="2" t="s">
        <v>224</v>
      </c>
      <c r="C10" s="89">
        <f>SUM(L3:L6)</f>
        <v>0</v>
      </c>
    </row>
    <row r="11" spans="1:13" ht="30" customHeight="1" thickBot="1" x14ac:dyDescent="0.4">
      <c r="A11" s="2" t="s">
        <v>225</v>
      </c>
      <c r="B11" s="69"/>
      <c r="C11" s="90">
        <f>SUM(M3:M6)</f>
        <v>0</v>
      </c>
    </row>
  </sheetData>
  <mergeCells count="1">
    <mergeCell ref="F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4" workbookViewId="0">
      <selection activeCell="P16" sqref="P16"/>
    </sheetView>
  </sheetViews>
  <sheetFormatPr defaultRowHeight="15" x14ac:dyDescent="0.25"/>
  <cols>
    <col min="1" max="16" width="12.140625" customWidth="1"/>
  </cols>
  <sheetData>
    <row r="1" spans="1:16" ht="15" customHeight="1" x14ac:dyDescent="0.25"/>
    <row r="2" spans="1:16" ht="21" customHeight="1" x14ac:dyDescent="0.35">
      <c r="A2" s="2" t="s">
        <v>8</v>
      </c>
    </row>
    <row r="3" spans="1:16" ht="21" customHeight="1" x14ac:dyDescent="0.35">
      <c r="A3" s="2" t="s">
        <v>9</v>
      </c>
    </row>
    <row r="4" spans="1:16" ht="21" customHeight="1" x14ac:dyDescent="0.35">
      <c r="A4" s="2" t="s">
        <v>10</v>
      </c>
    </row>
    <row r="5" spans="1:16" ht="15" customHeight="1" x14ac:dyDescent="0.25"/>
    <row r="6" spans="1:16" ht="15" customHeight="1" x14ac:dyDescent="0.25"/>
    <row r="7" spans="1:16" ht="15" customHeight="1" x14ac:dyDescent="0.25">
      <c r="A7" s="5" t="s">
        <v>11</v>
      </c>
    </row>
    <row r="8" spans="1:16" ht="15" customHeight="1" x14ac:dyDescent="0.25">
      <c r="A8" s="5" t="s">
        <v>12</v>
      </c>
      <c r="B8" t="s">
        <v>13</v>
      </c>
    </row>
    <row r="9" spans="1:16" ht="15" customHeight="1" x14ac:dyDescent="0.25"/>
    <row r="10" spans="1:16" ht="15" customHeight="1" x14ac:dyDescent="0.25"/>
    <row r="11" spans="1:16" ht="21" customHeight="1" x14ac:dyDescent="0.35">
      <c r="A11" s="2" t="s">
        <v>184</v>
      </c>
    </row>
    <row r="12" spans="1:16" ht="15" customHeight="1" x14ac:dyDescent="0.25">
      <c r="A12" s="1"/>
      <c r="B12" s="1" t="s">
        <v>15</v>
      </c>
      <c r="C12" s="1" t="s">
        <v>16</v>
      </c>
      <c r="D12" s="1" t="s">
        <v>17</v>
      </c>
      <c r="E12" s="1"/>
      <c r="F12" s="1" t="s">
        <v>185</v>
      </c>
      <c r="G12" s="1" t="s">
        <v>186</v>
      </c>
      <c r="H12" s="1" t="s">
        <v>187</v>
      </c>
      <c r="I12" s="1" t="s">
        <v>188</v>
      </c>
      <c r="J12" s="1" t="s">
        <v>189</v>
      </c>
      <c r="K12" s="1" t="s">
        <v>190</v>
      </c>
      <c r="L12" s="1" t="s">
        <v>191</v>
      </c>
      <c r="M12" s="1" t="s">
        <v>192</v>
      </c>
      <c r="N12" s="1" t="s">
        <v>193</v>
      </c>
      <c r="O12" s="1" t="s">
        <v>194</v>
      </c>
      <c r="P12" s="1" t="s">
        <v>195</v>
      </c>
    </row>
    <row r="13" spans="1:16" ht="60" customHeight="1" x14ac:dyDescent="0.25">
      <c r="B13" s="4" t="s">
        <v>196</v>
      </c>
      <c r="C13" s="4" t="s">
        <v>197</v>
      </c>
      <c r="D13" s="4" t="s">
        <v>198</v>
      </c>
      <c r="E13" s="4"/>
      <c r="F13" s="6">
        <v>699</v>
      </c>
      <c r="G13" s="6">
        <v>699</v>
      </c>
      <c r="H13" s="6">
        <v>699</v>
      </c>
      <c r="I13" s="6">
        <v>699</v>
      </c>
      <c r="J13" s="6">
        <v>699</v>
      </c>
      <c r="K13" s="6">
        <v>699</v>
      </c>
      <c r="L13" s="3"/>
      <c r="M13" s="3"/>
      <c r="N13" s="3"/>
      <c r="O13" s="3"/>
      <c r="P13" s="3"/>
    </row>
    <row r="14" spans="1:16" ht="60" customHeight="1" x14ac:dyDescent="0.25">
      <c r="B14" s="4" t="s">
        <v>199</v>
      </c>
      <c r="C14" s="4" t="s">
        <v>200</v>
      </c>
      <c r="D14" s="4" t="s">
        <v>201</v>
      </c>
      <c r="E14" s="4"/>
      <c r="F14" s="3"/>
      <c r="G14" s="3"/>
      <c r="H14" s="3"/>
      <c r="I14" s="3"/>
      <c r="J14" s="3"/>
      <c r="K14" s="3"/>
      <c r="L14" s="6">
        <v>349</v>
      </c>
      <c r="M14" s="6">
        <v>349</v>
      </c>
      <c r="N14" s="6">
        <v>349</v>
      </c>
      <c r="O14" s="3"/>
      <c r="P14" s="3"/>
    </row>
    <row r="15" spans="1:16" ht="60" customHeight="1" x14ac:dyDescent="0.25">
      <c r="B15" s="4" t="s">
        <v>202</v>
      </c>
      <c r="C15" s="4" t="s">
        <v>203</v>
      </c>
      <c r="D15" s="4" t="s">
        <v>198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6">
        <v>349</v>
      </c>
      <c r="P15" s="6">
        <v>349</v>
      </c>
    </row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8" sqref="C8"/>
    </sheetView>
  </sheetViews>
  <sheetFormatPr defaultRowHeight="15" x14ac:dyDescent="0.25"/>
  <cols>
    <col min="1" max="1" width="12.140625" customWidth="1"/>
    <col min="2" max="2" width="15.85546875" customWidth="1"/>
    <col min="3" max="4" width="12.140625" customWidth="1"/>
    <col min="5" max="5" width="14.42578125" customWidth="1"/>
    <col min="6" max="6" width="12.7109375" customWidth="1"/>
    <col min="7" max="12" width="12.140625" customWidth="1"/>
    <col min="13" max="13" width="12.140625" style="9" customWidth="1"/>
  </cols>
  <sheetData>
    <row r="1" spans="1:13" ht="36" customHeight="1" thickBot="1" x14ac:dyDescent="0.55000000000000004">
      <c r="A1" s="55" t="s">
        <v>237</v>
      </c>
      <c r="G1" s="212" t="s">
        <v>229</v>
      </c>
      <c r="H1" s="213"/>
      <c r="I1" s="213"/>
      <c r="J1" s="213"/>
      <c r="K1" s="214"/>
    </row>
    <row r="2" spans="1:13" ht="15" customHeight="1" thickBot="1" x14ac:dyDescent="0.3">
      <c r="A2" s="71"/>
      <c r="B2" s="72" t="s">
        <v>218</v>
      </c>
      <c r="C2" s="72" t="s">
        <v>219</v>
      </c>
      <c r="D2" s="72" t="s">
        <v>228</v>
      </c>
      <c r="E2" s="72" t="s">
        <v>235</v>
      </c>
      <c r="F2" s="72" t="s">
        <v>221</v>
      </c>
      <c r="G2" s="72" t="s">
        <v>204</v>
      </c>
      <c r="H2" s="72" t="s">
        <v>205</v>
      </c>
      <c r="I2" s="72" t="s">
        <v>206</v>
      </c>
      <c r="J2" s="72" t="s">
        <v>207</v>
      </c>
      <c r="K2" s="72" t="s">
        <v>208</v>
      </c>
      <c r="L2" s="72" t="s">
        <v>222</v>
      </c>
      <c r="M2" s="73" t="s">
        <v>216</v>
      </c>
    </row>
    <row r="3" spans="1:13" ht="60" customHeight="1" x14ac:dyDescent="0.25">
      <c r="A3" s="26"/>
      <c r="B3" s="25" t="s">
        <v>213</v>
      </c>
      <c r="C3" s="25" t="s">
        <v>393</v>
      </c>
      <c r="D3" s="25" t="s">
        <v>214</v>
      </c>
      <c r="E3" s="108">
        <v>759</v>
      </c>
      <c r="F3" s="108">
        <v>499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4">
        <f>SUM(G3:K3)</f>
        <v>0</v>
      </c>
      <c r="M3" s="28">
        <f>L3*F3</f>
        <v>0</v>
      </c>
    </row>
    <row r="4" spans="1:13" ht="60" customHeight="1" x14ac:dyDescent="0.25">
      <c r="A4" s="16"/>
      <c r="B4" s="15" t="s">
        <v>215</v>
      </c>
      <c r="C4" s="15" t="s">
        <v>394</v>
      </c>
      <c r="D4" s="15" t="s">
        <v>2</v>
      </c>
      <c r="E4" s="102">
        <v>759</v>
      </c>
      <c r="F4" s="102">
        <v>499</v>
      </c>
      <c r="G4" s="16">
        <v>0</v>
      </c>
      <c r="H4" s="16">
        <v>0</v>
      </c>
      <c r="I4" s="16">
        <v>0</v>
      </c>
      <c r="J4" s="16">
        <v>0</v>
      </c>
      <c r="K4" s="17"/>
      <c r="L4" s="14">
        <f>SUM(G4:K4)</f>
        <v>0</v>
      </c>
      <c r="M4" s="18">
        <f>L4*F4</f>
        <v>0</v>
      </c>
    </row>
    <row r="5" spans="1:13" ht="60" customHeight="1" x14ac:dyDescent="0.25">
      <c r="A5" s="16"/>
      <c r="B5" s="15" t="s">
        <v>6</v>
      </c>
      <c r="C5" s="15" t="s">
        <v>0</v>
      </c>
      <c r="D5" s="15" t="s">
        <v>214</v>
      </c>
      <c r="E5" s="102">
        <v>599</v>
      </c>
      <c r="F5" s="102">
        <v>399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4">
        <f>SUM(G5:K5)</f>
        <v>0</v>
      </c>
      <c r="M5" s="18">
        <f>L5*F5</f>
        <v>0</v>
      </c>
    </row>
    <row r="6" spans="1:13" ht="60" customHeight="1" thickBot="1" x14ac:dyDescent="0.3">
      <c r="A6" s="22"/>
      <c r="B6" s="20" t="s">
        <v>5</v>
      </c>
      <c r="C6" s="20" t="s">
        <v>1</v>
      </c>
      <c r="D6" s="20" t="s">
        <v>2</v>
      </c>
      <c r="E6" s="109">
        <v>599</v>
      </c>
      <c r="F6" s="109">
        <v>399</v>
      </c>
      <c r="G6" s="22">
        <v>0</v>
      </c>
      <c r="H6" s="22">
        <v>0</v>
      </c>
      <c r="I6" s="22">
        <v>0</v>
      </c>
      <c r="J6" s="22">
        <v>0</v>
      </c>
      <c r="K6" s="21"/>
      <c r="L6" s="19">
        <f>SUM(G6:K6)</f>
        <v>0</v>
      </c>
      <c r="M6" s="23">
        <f>L6*F6</f>
        <v>0</v>
      </c>
    </row>
    <row r="7" spans="1:13" ht="15" customHeight="1" thickBot="1" x14ac:dyDescent="0.3">
      <c r="A7" s="71" t="s">
        <v>236</v>
      </c>
      <c r="B7" s="72" t="s">
        <v>218</v>
      </c>
      <c r="C7" s="72" t="s">
        <v>219</v>
      </c>
      <c r="D7" s="72" t="s">
        <v>228</v>
      </c>
      <c r="E7" s="72" t="s">
        <v>235</v>
      </c>
      <c r="F7" s="72" t="s">
        <v>221</v>
      </c>
      <c r="G7" s="72" t="s">
        <v>209</v>
      </c>
      <c r="H7" s="72" t="s">
        <v>210</v>
      </c>
      <c r="I7" s="72" t="s">
        <v>211</v>
      </c>
      <c r="J7" s="72" t="s">
        <v>212</v>
      </c>
      <c r="K7" s="72"/>
      <c r="L7" s="72" t="s">
        <v>222</v>
      </c>
      <c r="M7" s="73" t="s">
        <v>216</v>
      </c>
    </row>
    <row r="8" spans="1:13" ht="60" customHeight="1" x14ac:dyDescent="0.25">
      <c r="A8" s="26"/>
      <c r="B8" s="25" t="s">
        <v>4</v>
      </c>
      <c r="C8" s="25" t="s">
        <v>3</v>
      </c>
      <c r="D8" s="25" t="s">
        <v>7</v>
      </c>
      <c r="E8" s="108">
        <v>429</v>
      </c>
      <c r="F8" s="108">
        <v>329</v>
      </c>
      <c r="G8" s="26">
        <v>0</v>
      </c>
      <c r="H8" s="26">
        <v>0</v>
      </c>
      <c r="I8" s="26">
        <v>0</v>
      </c>
      <c r="J8" s="26">
        <v>0</v>
      </c>
      <c r="K8" s="27"/>
      <c r="L8" s="24">
        <f>SUM(G8:K8)</f>
        <v>0</v>
      </c>
      <c r="M8" s="28">
        <f>L8*F8</f>
        <v>0</v>
      </c>
    </row>
    <row r="9" spans="1:13" ht="15" customHeight="1" x14ac:dyDescent="0.25"/>
    <row r="10" spans="1:13" ht="15" customHeight="1" x14ac:dyDescent="0.25"/>
    <row r="11" spans="1:13" ht="15.75" thickBot="1" x14ac:dyDescent="0.3"/>
    <row r="12" spans="1:13" ht="21" x14ac:dyDescent="0.35">
      <c r="A12" s="2" t="s">
        <v>224</v>
      </c>
      <c r="D12" s="65">
        <f>SUM(L3:L8)</f>
        <v>0</v>
      </c>
    </row>
    <row r="13" spans="1:13" ht="21.75" thickBot="1" x14ac:dyDescent="0.4">
      <c r="A13" s="2" t="s">
        <v>225</v>
      </c>
      <c r="C13" s="6"/>
      <c r="D13" s="66">
        <f>SUM(M2:M8)</f>
        <v>0</v>
      </c>
    </row>
  </sheetData>
  <mergeCells count="1">
    <mergeCell ref="G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5" zoomScale="85" zoomScaleNormal="85" workbookViewId="0">
      <selection activeCell="L50" sqref="L50"/>
    </sheetView>
  </sheetViews>
  <sheetFormatPr defaultRowHeight="15" x14ac:dyDescent="0.25"/>
  <cols>
    <col min="1" max="1" width="29.140625" customWidth="1"/>
    <col min="2" max="2" width="33.140625" customWidth="1"/>
    <col min="3" max="3" width="43.85546875" customWidth="1"/>
    <col min="4" max="4" width="17.7109375" customWidth="1"/>
    <col min="5" max="5" width="15.85546875" style="100" customWidth="1"/>
    <col min="6" max="6" width="10.42578125" style="100" customWidth="1"/>
    <col min="7" max="7" width="20.140625" customWidth="1"/>
    <col min="8" max="8" width="17" customWidth="1"/>
    <col min="9" max="9" width="18.5703125" customWidth="1"/>
    <col min="10" max="10" width="20" customWidth="1"/>
  </cols>
  <sheetData>
    <row r="1" spans="1:10" ht="32.25" thickBot="1" x14ac:dyDescent="0.55000000000000004">
      <c r="A1" s="84" t="s">
        <v>251</v>
      </c>
      <c r="H1" s="200" t="s">
        <v>229</v>
      </c>
      <c r="I1" s="201"/>
      <c r="J1" s="202"/>
    </row>
    <row r="2" spans="1:10" s="77" customFormat="1" ht="18" customHeight="1" thickBot="1" x14ac:dyDescent="0.3">
      <c r="A2" s="74" t="s">
        <v>238</v>
      </c>
      <c r="B2" s="75" t="s">
        <v>218</v>
      </c>
      <c r="C2" s="75" t="s">
        <v>239</v>
      </c>
      <c r="D2" s="75" t="s">
        <v>240</v>
      </c>
      <c r="E2" s="75" t="s">
        <v>241</v>
      </c>
      <c r="F2" s="75" t="s">
        <v>242</v>
      </c>
      <c r="G2" s="75" t="s">
        <v>220</v>
      </c>
      <c r="H2" s="75" t="s">
        <v>243</v>
      </c>
      <c r="I2" s="75" t="s">
        <v>244</v>
      </c>
      <c r="J2" s="76" t="s">
        <v>245</v>
      </c>
    </row>
    <row r="3" spans="1:10" s="77" customFormat="1" ht="18" customHeight="1" thickBot="1" x14ac:dyDescent="0.3">
      <c r="A3" s="74" t="s">
        <v>250</v>
      </c>
      <c r="B3" s="75" t="s">
        <v>218</v>
      </c>
      <c r="C3" s="75" t="s">
        <v>239</v>
      </c>
      <c r="D3" s="75" t="s">
        <v>240</v>
      </c>
      <c r="E3" s="75" t="s">
        <v>241</v>
      </c>
      <c r="F3" s="75" t="s">
        <v>242</v>
      </c>
      <c r="G3" s="79" t="s">
        <v>220</v>
      </c>
      <c r="H3" s="75" t="s">
        <v>243</v>
      </c>
      <c r="I3" s="78" t="s">
        <v>244</v>
      </c>
      <c r="J3" s="80" t="s">
        <v>245</v>
      </c>
    </row>
    <row r="4" spans="1:10" ht="17.25" customHeight="1" x14ac:dyDescent="0.25">
      <c r="A4" s="195" t="s">
        <v>283</v>
      </c>
      <c r="B4" s="88" t="s">
        <v>296</v>
      </c>
      <c r="C4" s="113" t="s">
        <v>279</v>
      </c>
      <c r="D4" s="116" t="s">
        <v>293</v>
      </c>
      <c r="E4" s="114">
        <v>212</v>
      </c>
      <c r="F4" s="110" t="s">
        <v>275</v>
      </c>
      <c r="G4" s="132">
        <v>4299</v>
      </c>
      <c r="H4" s="126">
        <v>1999</v>
      </c>
      <c r="I4" s="83"/>
      <c r="J4" s="118">
        <f>I4*H4</f>
        <v>0</v>
      </c>
    </row>
    <row r="5" spans="1:10" ht="15.75" customHeight="1" x14ac:dyDescent="0.25">
      <c r="A5" s="196"/>
      <c r="B5" s="86" t="s">
        <v>297</v>
      </c>
      <c r="C5" s="113" t="s">
        <v>279</v>
      </c>
      <c r="D5" s="86" t="s">
        <v>294</v>
      </c>
      <c r="E5" s="113">
        <v>210</v>
      </c>
      <c r="F5" s="112" t="s">
        <v>276</v>
      </c>
      <c r="G5" s="133">
        <v>4299</v>
      </c>
      <c r="H5" s="126">
        <v>1999</v>
      </c>
      <c r="I5" s="81"/>
      <c r="J5" s="118">
        <f>I5*H5</f>
        <v>0</v>
      </c>
    </row>
    <row r="6" spans="1:10" ht="15.75" thickBot="1" x14ac:dyDescent="0.3">
      <c r="A6" s="197"/>
      <c r="B6" s="87" t="s">
        <v>298</v>
      </c>
      <c r="C6" s="157" t="s">
        <v>279</v>
      </c>
      <c r="D6" s="87" t="s">
        <v>295</v>
      </c>
      <c r="E6" s="115">
        <v>200</v>
      </c>
      <c r="F6" s="111" t="s">
        <v>277</v>
      </c>
      <c r="G6" s="134">
        <v>4299</v>
      </c>
      <c r="H6" s="126">
        <v>1999</v>
      </c>
      <c r="I6" s="82"/>
      <c r="J6" s="119">
        <f>I6*H6</f>
        <v>0</v>
      </c>
    </row>
    <row r="7" spans="1:10" s="77" customFormat="1" ht="18" customHeight="1" thickBot="1" x14ac:dyDescent="0.3">
      <c r="A7" s="74" t="s">
        <v>238</v>
      </c>
      <c r="B7" s="75" t="s">
        <v>218</v>
      </c>
      <c r="C7" s="75" t="s">
        <v>239</v>
      </c>
      <c r="D7" s="75" t="s">
        <v>240</v>
      </c>
      <c r="E7" s="75" t="s">
        <v>241</v>
      </c>
      <c r="F7" s="75" t="s">
        <v>242</v>
      </c>
      <c r="G7" s="75" t="s">
        <v>220</v>
      </c>
      <c r="H7" s="75" t="s">
        <v>243</v>
      </c>
      <c r="I7" s="75" t="s">
        <v>244</v>
      </c>
      <c r="J7" s="76" t="s">
        <v>245</v>
      </c>
    </row>
    <row r="8" spans="1:10" ht="18.75" customHeight="1" x14ac:dyDescent="0.25">
      <c r="A8" s="207" t="s">
        <v>282</v>
      </c>
      <c r="B8" s="116" t="s">
        <v>302</v>
      </c>
      <c r="C8" s="114" t="s">
        <v>281</v>
      </c>
      <c r="D8" s="116" t="s">
        <v>299</v>
      </c>
      <c r="E8" s="114">
        <v>193</v>
      </c>
      <c r="F8" s="123" t="s">
        <v>305</v>
      </c>
      <c r="G8" s="125">
        <v>4299</v>
      </c>
      <c r="H8" s="126">
        <v>1999</v>
      </c>
      <c r="I8" s="83"/>
      <c r="J8" s="120">
        <f>I8*H8</f>
        <v>0</v>
      </c>
    </row>
    <row r="9" spans="1:10" x14ac:dyDescent="0.25">
      <c r="A9" s="199"/>
      <c r="B9" s="86" t="s">
        <v>303</v>
      </c>
      <c r="C9" s="113" t="s">
        <v>281</v>
      </c>
      <c r="D9" s="86" t="s">
        <v>300</v>
      </c>
      <c r="E9" s="113">
        <v>188</v>
      </c>
      <c r="F9" s="123" t="s">
        <v>305</v>
      </c>
      <c r="G9" s="125">
        <v>4299</v>
      </c>
      <c r="H9" s="126">
        <v>1999</v>
      </c>
      <c r="I9" s="81"/>
      <c r="J9" s="118">
        <f t="shared" ref="J9:J15" si="0">I9*H9</f>
        <v>0</v>
      </c>
    </row>
    <row r="10" spans="1:10" ht="15" customHeight="1" thickBot="1" x14ac:dyDescent="0.3">
      <c r="A10" s="199"/>
      <c r="B10" s="86" t="s">
        <v>304</v>
      </c>
      <c r="C10" s="113" t="s">
        <v>281</v>
      </c>
      <c r="D10" s="86" t="s">
        <v>301</v>
      </c>
      <c r="E10" s="113">
        <v>183</v>
      </c>
      <c r="F10" s="123" t="s">
        <v>305</v>
      </c>
      <c r="G10" s="125">
        <v>4299</v>
      </c>
      <c r="H10" s="126">
        <v>1999</v>
      </c>
      <c r="I10" s="81"/>
      <c r="J10" s="118">
        <f t="shared" si="0"/>
        <v>0</v>
      </c>
    </row>
    <row r="11" spans="1:10" s="77" customFormat="1" ht="18" customHeight="1" thickBot="1" x14ac:dyDescent="0.3">
      <c r="A11" s="74" t="s">
        <v>238</v>
      </c>
      <c r="B11" s="75" t="s">
        <v>218</v>
      </c>
      <c r="C11" s="75" t="s">
        <v>239</v>
      </c>
      <c r="D11" s="75" t="s">
        <v>240</v>
      </c>
      <c r="E11" s="75" t="s">
        <v>241</v>
      </c>
      <c r="F11" s="75" t="s">
        <v>242</v>
      </c>
      <c r="G11" s="75" t="s">
        <v>220</v>
      </c>
      <c r="H11" s="75" t="s">
        <v>243</v>
      </c>
      <c r="I11" s="75" t="s">
        <v>244</v>
      </c>
      <c r="J11" s="76" t="s">
        <v>245</v>
      </c>
    </row>
    <row r="12" spans="1:10" ht="15" customHeight="1" x14ac:dyDescent="0.25">
      <c r="A12" s="207" t="s">
        <v>284</v>
      </c>
      <c r="B12" s="86" t="s">
        <v>306</v>
      </c>
      <c r="C12" s="113" t="s">
        <v>281</v>
      </c>
      <c r="D12" s="86" t="s">
        <v>310</v>
      </c>
      <c r="E12" s="113">
        <v>190</v>
      </c>
      <c r="F12" s="112" t="s">
        <v>266</v>
      </c>
      <c r="G12" s="125">
        <v>4299</v>
      </c>
      <c r="H12" s="171">
        <v>1899</v>
      </c>
      <c r="I12" s="81"/>
      <c r="J12" s="118">
        <f t="shared" si="0"/>
        <v>0</v>
      </c>
    </row>
    <row r="13" spans="1:10" ht="15" customHeight="1" x14ac:dyDescent="0.25">
      <c r="A13" s="199"/>
      <c r="B13" s="86" t="s">
        <v>307</v>
      </c>
      <c r="C13" s="113" t="s">
        <v>281</v>
      </c>
      <c r="D13" s="86" t="s">
        <v>311</v>
      </c>
      <c r="E13" s="113">
        <v>183</v>
      </c>
      <c r="F13" s="112" t="s">
        <v>268</v>
      </c>
      <c r="G13" s="125">
        <v>4299</v>
      </c>
      <c r="H13" s="171">
        <v>1899</v>
      </c>
      <c r="I13" s="81"/>
      <c r="J13" s="118">
        <f t="shared" si="0"/>
        <v>0</v>
      </c>
    </row>
    <row r="14" spans="1:10" x14ac:dyDescent="0.25">
      <c r="A14" s="199"/>
      <c r="B14" s="86" t="s">
        <v>308</v>
      </c>
      <c r="C14" s="113" t="s">
        <v>281</v>
      </c>
      <c r="D14" s="86" t="s">
        <v>312</v>
      </c>
      <c r="E14" s="113">
        <v>186</v>
      </c>
      <c r="F14" s="112" t="s">
        <v>267</v>
      </c>
      <c r="G14" s="125">
        <v>3249</v>
      </c>
      <c r="H14" s="171">
        <v>1899</v>
      </c>
      <c r="I14" s="81"/>
      <c r="J14" s="118">
        <f t="shared" si="0"/>
        <v>0</v>
      </c>
    </row>
    <row r="15" spans="1:10" x14ac:dyDescent="0.25">
      <c r="A15" s="199"/>
      <c r="B15" s="86" t="s">
        <v>309</v>
      </c>
      <c r="C15" s="113" t="s">
        <v>281</v>
      </c>
      <c r="D15" s="86" t="s">
        <v>313</v>
      </c>
      <c r="E15" s="113">
        <v>176</v>
      </c>
      <c r="F15" s="112" t="s">
        <v>314</v>
      </c>
      <c r="G15" s="124">
        <v>3249</v>
      </c>
      <c r="H15" s="171">
        <v>1899</v>
      </c>
      <c r="I15" s="81"/>
      <c r="J15" s="118">
        <f t="shared" si="0"/>
        <v>0</v>
      </c>
    </row>
    <row r="16" spans="1:10" x14ac:dyDescent="0.25">
      <c r="A16" s="199"/>
      <c r="B16" s="156" t="s">
        <v>315</v>
      </c>
      <c r="C16" s="113" t="s">
        <v>281</v>
      </c>
      <c r="D16" s="156" t="s">
        <v>317</v>
      </c>
      <c r="E16" s="157">
        <v>180</v>
      </c>
      <c r="F16" s="157" t="s">
        <v>268</v>
      </c>
      <c r="G16" s="124">
        <v>3249</v>
      </c>
      <c r="H16" s="171">
        <v>1899</v>
      </c>
      <c r="I16" s="81"/>
      <c r="J16" s="118">
        <f>I16*H16</f>
        <v>0</v>
      </c>
    </row>
    <row r="17" spans="1:10" ht="15.75" thickBot="1" x14ac:dyDescent="0.3">
      <c r="A17" s="199"/>
      <c r="B17" s="156" t="s">
        <v>316</v>
      </c>
      <c r="C17" s="113" t="s">
        <v>281</v>
      </c>
      <c r="D17" s="156" t="s">
        <v>318</v>
      </c>
      <c r="E17" s="157">
        <v>173</v>
      </c>
      <c r="F17" s="157" t="s">
        <v>269</v>
      </c>
      <c r="G17" s="124">
        <v>3249</v>
      </c>
      <c r="H17" s="171">
        <v>1899</v>
      </c>
      <c r="I17" s="158"/>
      <c r="J17" s="118">
        <f>I17*H17</f>
        <v>0</v>
      </c>
    </row>
    <row r="18" spans="1:10" s="77" customFormat="1" ht="18" customHeight="1" thickBot="1" x14ac:dyDescent="0.3">
      <c r="A18" s="74" t="s">
        <v>247</v>
      </c>
      <c r="B18" s="75" t="s">
        <v>218</v>
      </c>
      <c r="C18" s="75" t="s">
        <v>239</v>
      </c>
      <c r="D18" s="75" t="s">
        <v>240</v>
      </c>
      <c r="E18" s="75" t="s">
        <v>241</v>
      </c>
      <c r="F18" s="75" t="s">
        <v>242</v>
      </c>
      <c r="G18" s="75" t="s">
        <v>220</v>
      </c>
      <c r="H18" s="75" t="s">
        <v>243</v>
      </c>
      <c r="I18" s="75" t="s">
        <v>244</v>
      </c>
      <c r="J18" s="76" t="s">
        <v>245</v>
      </c>
    </row>
    <row r="19" spans="1:10" x14ac:dyDescent="0.25">
      <c r="A19" s="199" t="s">
        <v>285</v>
      </c>
      <c r="B19" s="88" t="s">
        <v>319</v>
      </c>
      <c r="C19" s="114" t="s">
        <v>281</v>
      </c>
      <c r="D19" s="88" t="s">
        <v>321</v>
      </c>
      <c r="E19" s="117">
        <v>165</v>
      </c>
      <c r="F19" s="110" t="s">
        <v>270</v>
      </c>
      <c r="G19" s="125">
        <v>3399</v>
      </c>
      <c r="H19" s="126">
        <v>1999</v>
      </c>
      <c r="I19" s="83"/>
      <c r="J19" s="120">
        <f>I19*H19</f>
        <v>0</v>
      </c>
    </row>
    <row r="20" spans="1:10" ht="15.75" thickBot="1" x14ac:dyDescent="0.3">
      <c r="A20" s="206"/>
      <c r="B20" s="86" t="s">
        <v>320</v>
      </c>
      <c r="C20" s="113" t="s">
        <v>281</v>
      </c>
      <c r="D20" s="86" t="s">
        <v>322</v>
      </c>
      <c r="E20" s="113">
        <v>157</v>
      </c>
      <c r="F20" s="112" t="s">
        <v>274</v>
      </c>
      <c r="G20" s="125">
        <v>3399</v>
      </c>
      <c r="H20" s="126">
        <v>1999</v>
      </c>
      <c r="I20" s="81"/>
      <c r="J20" s="118">
        <f>I20*H20</f>
        <v>0</v>
      </c>
    </row>
    <row r="21" spans="1:10" s="77" customFormat="1" ht="18" customHeight="1" thickBot="1" x14ac:dyDescent="0.3">
      <c r="A21" s="74" t="s">
        <v>280</v>
      </c>
      <c r="B21" s="75" t="s">
        <v>218</v>
      </c>
      <c r="C21" s="75" t="s">
        <v>239</v>
      </c>
      <c r="D21" s="75" t="s">
        <v>240</v>
      </c>
      <c r="E21" s="75" t="s">
        <v>241</v>
      </c>
      <c r="F21" s="75" t="s">
        <v>242</v>
      </c>
      <c r="G21" s="75" t="s">
        <v>220</v>
      </c>
      <c r="H21" s="75" t="s">
        <v>243</v>
      </c>
      <c r="I21" s="75" t="s">
        <v>244</v>
      </c>
      <c r="J21" s="76" t="s">
        <v>245</v>
      </c>
    </row>
    <row r="22" spans="1:10" x14ac:dyDescent="0.25">
      <c r="A22" s="205" t="s">
        <v>286</v>
      </c>
      <c r="B22" s="86" t="s">
        <v>323</v>
      </c>
      <c r="C22" s="113" t="s">
        <v>335</v>
      </c>
      <c r="D22" s="86" t="s">
        <v>326</v>
      </c>
      <c r="E22" s="113">
        <v>182</v>
      </c>
      <c r="F22" s="114" t="s">
        <v>272</v>
      </c>
      <c r="G22" s="125">
        <v>3399</v>
      </c>
      <c r="H22" s="126">
        <v>1999</v>
      </c>
      <c r="I22" s="81"/>
      <c r="J22" s="118">
        <f>I22*H22</f>
        <v>0</v>
      </c>
    </row>
    <row r="23" spans="1:10" ht="15.75" thickBot="1" x14ac:dyDescent="0.3">
      <c r="A23" s="206"/>
      <c r="B23" s="87" t="s">
        <v>324</v>
      </c>
      <c r="C23" s="113" t="s">
        <v>335</v>
      </c>
      <c r="D23" s="87" t="s">
        <v>325</v>
      </c>
      <c r="E23" s="115">
        <v>175</v>
      </c>
      <c r="F23" s="113" t="s">
        <v>271</v>
      </c>
      <c r="G23" s="125">
        <v>3399</v>
      </c>
      <c r="H23" s="126">
        <v>1999</v>
      </c>
      <c r="I23" s="82"/>
      <c r="J23" s="119">
        <f>I23*H23</f>
        <v>0</v>
      </c>
    </row>
    <row r="24" spans="1:10" s="77" customFormat="1" ht="18" customHeight="1" thickBot="1" x14ac:dyDescent="0.3">
      <c r="A24" s="74" t="s">
        <v>246</v>
      </c>
      <c r="B24" s="75" t="s">
        <v>218</v>
      </c>
      <c r="C24" s="75" t="s">
        <v>239</v>
      </c>
      <c r="D24" s="75" t="s">
        <v>240</v>
      </c>
      <c r="E24" s="75" t="s">
        <v>241</v>
      </c>
      <c r="F24" s="75" t="s">
        <v>242</v>
      </c>
      <c r="G24" s="75" t="s">
        <v>220</v>
      </c>
      <c r="H24" s="75" t="s">
        <v>243</v>
      </c>
      <c r="I24" s="75" t="s">
        <v>244</v>
      </c>
      <c r="J24" s="76" t="s">
        <v>245</v>
      </c>
    </row>
    <row r="25" spans="1:10" x14ac:dyDescent="0.25">
      <c r="A25" s="199"/>
      <c r="B25" s="159" t="s">
        <v>327</v>
      </c>
      <c r="C25" s="113" t="s">
        <v>334</v>
      </c>
      <c r="D25" s="86" t="s">
        <v>329</v>
      </c>
      <c r="E25" s="113">
        <v>166</v>
      </c>
      <c r="F25" s="112" t="s">
        <v>273</v>
      </c>
      <c r="G25" s="127">
        <v>2399</v>
      </c>
      <c r="H25" s="128">
        <v>1649</v>
      </c>
      <c r="I25" s="81"/>
      <c r="J25" s="118">
        <f>I25*H25</f>
        <v>0</v>
      </c>
    </row>
    <row r="26" spans="1:10" x14ac:dyDescent="0.25">
      <c r="A26" s="199"/>
      <c r="B26" s="159" t="s">
        <v>328</v>
      </c>
      <c r="C26" s="113" t="s">
        <v>334</v>
      </c>
      <c r="D26" s="86" t="s">
        <v>330</v>
      </c>
      <c r="E26" s="113">
        <v>159</v>
      </c>
      <c r="F26" s="112" t="s">
        <v>272</v>
      </c>
      <c r="G26" s="127">
        <v>2399</v>
      </c>
      <c r="H26" s="128">
        <v>1649</v>
      </c>
      <c r="I26" s="81"/>
      <c r="J26" s="118">
        <f>I26*H26</f>
        <v>0</v>
      </c>
    </row>
    <row r="27" spans="1:10" x14ac:dyDescent="0.25">
      <c r="A27" s="199"/>
      <c r="B27" s="160" t="s">
        <v>331</v>
      </c>
      <c r="C27" s="113" t="s">
        <v>172</v>
      </c>
      <c r="D27" s="156" t="s">
        <v>332</v>
      </c>
      <c r="E27" s="162">
        <v>152</v>
      </c>
      <c r="F27" s="157" t="s">
        <v>272</v>
      </c>
      <c r="G27" s="127">
        <v>1999</v>
      </c>
      <c r="H27" s="161">
        <v>1399</v>
      </c>
      <c r="I27" s="81"/>
      <c r="J27" s="118">
        <f t="shared" ref="J27:J33" si="1">I27*H27</f>
        <v>0</v>
      </c>
    </row>
    <row r="28" spans="1:10" x14ac:dyDescent="0.25">
      <c r="A28" s="199"/>
      <c r="B28" s="160" t="s">
        <v>331</v>
      </c>
      <c r="C28" s="113" t="s">
        <v>172</v>
      </c>
      <c r="D28" s="156" t="s">
        <v>332</v>
      </c>
      <c r="E28" s="162">
        <v>159</v>
      </c>
      <c r="F28" s="157" t="s">
        <v>272</v>
      </c>
      <c r="G28" s="127">
        <v>1999</v>
      </c>
      <c r="H28" s="161">
        <v>1399</v>
      </c>
      <c r="I28" s="81"/>
      <c r="J28" s="118">
        <f t="shared" si="1"/>
        <v>0</v>
      </c>
    </row>
    <row r="29" spans="1:10" x14ac:dyDescent="0.25">
      <c r="A29" s="199"/>
      <c r="B29" s="160" t="s">
        <v>331</v>
      </c>
      <c r="C29" s="113" t="s">
        <v>175</v>
      </c>
      <c r="D29" s="156" t="s">
        <v>333</v>
      </c>
      <c r="E29" s="164">
        <v>152</v>
      </c>
      <c r="F29" s="157" t="s">
        <v>272</v>
      </c>
      <c r="G29" s="127">
        <v>1899</v>
      </c>
      <c r="H29" s="161">
        <v>1349</v>
      </c>
      <c r="I29" s="81"/>
      <c r="J29" s="118">
        <f t="shared" si="1"/>
        <v>0</v>
      </c>
    </row>
    <row r="30" spans="1:10" x14ac:dyDescent="0.25">
      <c r="A30" s="199"/>
      <c r="B30" s="160" t="s">
        <v>331</v>
      </c>
      <c r="C30" s="113" t="s">
        <v>175</v>
      </c>
      <c r="D30" s="156" t="s">
        <v>333</v>
      </c>
      <c r="E30" s="164">
        <v>159</v>
      </c>
      <c r="F30" s="157" t="s">
        <v>272</v>
      </c>
      <c r="G30" s="127">
        <v>1899</v>
      </c>
      <c r="H30" s="161">
        <v>1349</v>
      </c>
      <c r="I30" s="81"/>
      <c r="J30" s="118">
        <f t="shared" si="1"/>
        <v>0</v>
      </c>
    </row>
    <row r="31" spans="1:10" x14ac:dyDescent="0.25">
      <c r="A31" s="199"/>
      <c r="B31" s="87" t="s">
        <v>336</v>
      </c>
      <c r="C31" s="113" t="s">
        <v>338</v>
      </c>
      <c r="D31" s="87" t="s">
        <v>337</v>
      </c>
      <c r="E31" s="113">
        <v>131</v>
      </c>
      <c r="F31" s="115" t="s">
        <v>339</v>
      </c>
      <c r="G31" s="127">
        <v>1649</v>
      </c>
      <c r="H31" s="161">
        <v>1249</v>
      </c>
      <c r="I31" s="81"/>
      <c r="J31" s="118">
        <f t="shared" si="1"/>
        <v>0</v>
      </c>
    </row>
    <row r="32" spans="1:10" x14ac:dyDescent="0.25">
      <c r="A32" s="199"/>
      <c r="B32" s="87" t="s">
        <v>336</v>
      </c>
      <c r="C32" s="113" t="s">
        <v>338</v>
      </c>
      <c r="D32" s="87" t="s">
        <v>337</v>
      </c>
      <c r="E32" s="113">
        <v>138</v>
      </c>
      <c r="F32" s="115" t="s">
        <v>339</v>
      </c>
      <c r="G32" s="127">
        <v>1649</v>
      </c>
      <c r="H32" s="161">
        <v>1249</v>
      </c>
      <c r="I32" s="81"/>
      <c r="J32" s="118">
        <f t="shared" si="1"/>
        <v>0</v>
      </c>
    </row>
    <row r="33" spans="1:10" ht="15.75" thickBot="1" x14ac:dyDescent="0.3">
      <c r="A33" s="199"/>
      <c r="B33" s="87" t="s">
        <v>336</v>
      </c>
      <c r="C33" s="113" t="s">
        <v>338</v>
      </c>
      <c r="D33" s="87" t="s">
        <v>337</v>
      </c>
      <c r="E33" s="113">
        <v>145</v>
      </c>
      <c r="F33" s="115" t="s">
        <v>339</v>
      </c>
      <c r="G33" s="127">
        <v>1649</v>
      </c>
      <c r="H33" s="161">
        <v>1249</v>
      </c>
      <c r="I33" s="81"/>
      <c r="J33" s="118">
        <f t="shared" si="1"/>
        <v>0</v>
      </c>
    </row>
    <row r="34" spans="1:10" s="77" customFormat="1" ht="18" customHeight="1" thickBot="1" x14ac:dyDescent="0.3">
      <c r="A34" s="74" t="s">
        <v>249</v>
      </c>
      <c r="B34" s="75" t="s">
        <v>218</v>
      </c>
      <c r="C34" s="75" t="s">
        <v>239</v>
      </c>
      <c r="D34" s="75" t="s">
        <v>240</v>
      </c>
      <c r="E34" s="163" t="s">
        <v>241</v>
      </c>
      <c r="F34" s="75" t="s">
        <v>242</v>
      </c>
      <c r="G34" s="75" t="s">
        <v>220</v>
      </c>
      <c r="H34" s="75" t="s">
        <v>243</v>
      </c>
      <c r="I34" s="75" t="s">
        <v>244</v>
      </c>
      <c r="J34" s="76" t="s">
        <v>245</v>
      </c>
    </row>
    <row r="35" spans="1:10" ht="18" customHeight="1" x14ac:dyDescent="0.25">
      <c r="A35" s="196" t="s">
        <v>249</v>
      </c>
      <c r="B35" s="86" t="s">
        <v>340</v>
      </c>
      <c r="C35" s="113" t="s">
        <v>334</v>
      </c>
      <c r="D35" s="86" t="s">
        <v>343</v>
      </c>
      <c r="E35" s="113">
        <v>152</v>
      </c>
      <c r="F35" s="112" t="s">
        <v>274</v>
      </c>
      <c r="G35" s="129">
        <v>2599</v>
      </c>
      <c r="H35" s="130">
        <v>1899</v>
      </c>
      <c r="I35" s="81"/>
      <c r="J35" s="118">
        <f t="shared" ref="J35:J41" si="2">I35*H35</f>
        <v>0</v>
      </c>
    </row>
    <row r="36" spans="1:10" ht="18" customHeight="1" x14ac:dyDescent="0.25">
      <c r="A36" s="196"/>
      <c r="B36" s="86" t="s">
        <v>341</v>
      </c>
      <c r="C36" s="113" t="s">
        <v>334</v>
      </c>
      <c r="D36" s="86" t="s">
        <v>344</v>
      </c>
      <c r="E36" s="113">
        <v>145</v>
      </c>
      <c r="F36" s="112" t="s">
        <v>274</v>
      </c>
      <c r="G36" s="129">
        <v>2599</v>
      </c>
      <c r="H36" s="130">
        <v>1899</v>
      </c>
      <c r="I36" s="81"/>
      <c r="J36" s="118">
        <f t="shared" si="2"/>
        <v>0</v>
      </c>
    </row>
    <row r="37" spans="1:10" ht="18" customHeight="1" x14ac:dyDescent="0.25">
      <c r="A37" s="197"/>
      <c r="B37" s="156" t="s">
        <v>342</v>
      </c>
      <c r="C37" s="157" t="s">
        <v>172</v>
      </c>
      <c r="D37" s="156" t="s">
        <v>345</v>
      </c>
      <c r="E37" s="157">
        <v>145</v>
      </c>
      <c r="F37" s="157" t="s">
        <v>274</v>
      </c>
      <c r="G37" s="129">
        <v>1999</v>
      </c>
      <c r="H37" s="165">
        <v>1399</v>
      </c>
      <c r="I37" s="81"/>
      <c r="J37" s="118">
        <f t="shared" si="2"/>
        <v>0</v>
      </c>
    </row>
    <row r="38" spans="1:10" ht="18" customHeight="1" x14ac:dyDescent="0.25">
      <c r="A38" s="197"/>
      <c r="B38" s="156" t="s">
        <v>342</v>
      </c>
      <c r="C38" s="157" t="s">
        <v>172</v>
      </c>
      <c r="D38" s="156" t="s">
        <v>345</v>
      </c>
      <c r="E38" s="157">
        <v>152</v>
      </c>
      <c r="F38" s="157" t="s">
        <v>274</v>
      </c>
      <c r="G38" s="129">
        <v>1999</v>
      </c>
      <c r="H38" s="165">
        <v>1399</v>
      </c>
      <c r="I38" s="81"/>
      <c r="J38" s="118">
        <f t="shared" si="2"/>
        <v>0</v>
      </c>
    </row>
    <row r="39" spans="1:10" ht="18" customHeight="1" x14ac:dyDescent="0.25">
      <c r="A39" s="197"/>
      <c r="B39" s="156" t="s">
        <v>342</v>
      </c>
      <c r="C39" s="157" t="s">
        <v>175</v>
      </c>
      <c r="D39" s="156" t="s">
        <v>346</v>
      </c>
      <c r="E39" s="157">
        <v>145</v>
      </c>
      <c r="F39" s="157" t="s">
        <v>274</v>
      </c>
      <c r="G39" s="129">
        <v>1899</v>
      </c>
      <c r="H39" s="165">
        <v>1349</v>
      </c>
      <c r="I39" s="81"/>
      <c r="J39" s="118">
        <f t="shared" si="2"/>
        <v>0</v>
      </c>
    </row>
    <row r="40" spans="1:10" ht="18" customHeight="1" thickBot="1" x14ac:dyDescent="0.3">
      <c r="A40" s="197"/>
      <c r="B40" s="121" t="s">
        <v>342</v>
      </c>
      <c r="C40" s="135" t="s">
        <v>338</v>
      </c>
      <c r="D40" s="121" t="s">
        <v>347</v>
      </c>
      <c r="E40" s="157">
        <v>131</v>
      </c>
      <c r="F40" s="135" t="s">
        <v>278</v>
      </c>
      <c r="G40" s="129">
        <v>1649</v>
      </c>
      <c r="H40" s="165">
        <v>1249</v>
      </c>
      <c r="I40" s="81"/>
      <c r="J40" s="118">
        <f t="shared" si="2"/>
        <v>0</v>
      </c>
    </row>
    <row r="41" spans="1:10" ht="18" customHeight="1" thickBot="1" x14ac:dyDescent="0.3">
      <c r="A41" s="198"/>
      <c r="B41" s="121" t="s">
        <v>342</v>
      </c>
      <c r="C41" s="135" t="s">
        <v>338</v>
      </c>
      <c r="D41" s="121" t="s">
        <v>347</v>
      </c>
      <c r="E41" s="122">
        <v>138</v>
      </c>
      <c r="F41" s="122" t="s">
        <v>278</v>
      </c>
      <c r="G41" s="129">
        <v>1649</v>
      </c>
      <c r="H41" s="131">
        <v>1249</v>
      </c>
      <c r="I41" s="81"/>
      <c r="J41" s="118">
        <f t="shared" si="2"/>
        <v>0</v>
      </c>
    </row>
    <row r="42" spans="1:10" s="77" customFormat="1" ht="18" customHeight="1" thickBot="1" x14ac:dyDescent="0.3">
      <c r="A42" s="74" t="s">
        <v>248</v>
      </c>
      <c r="B42" s="75" t="s">
        <v>218</v>
      </c>
      <c r="C42" s="75" t="s">
        <v>239</v>
      </c>
      <c r="D42" s="75" t="s">
        <v>240</v>
      </c>
      <c r="E42" s="75" t="s">
        <v>241</v>
      </c>
      <c r="F42" s="75" t="s">
        <v>242</v>
      </c>
      <c r="G42" s="75" t="s">
        <v>220</v>
      </c>
      <c r="H42" s="75" t="s">
        <v>243</v>
      </c>
      <c r="I42" s="75" t="s">
        <v>244</v>
      </c>
      <c r="J42" s="76" t="s">
        <v>245</v>
      </c>
    </row>
    <row r="43" spans="1:10" ht="21" customHeight="1" x14ac:dyDescent="0.25">
      <c r="A43" s="203" t="s">
        <v>287</v>
      </c>
      <c r="B43" s="88" t="s">
        <v>348</v>
      </c>
      <c r="C43" s="172" t="s">
        <v>350</v>
      </c>
      <c r="D43" s="88" t="s">
        <v>349</v>
      </c>
      <c r="E43" s="114">
        <v>120</v>
      </c>
      <c r="F43" s="110" t="s">
        <v>351</v>
      </c>
      <c r="G43" s="129">
        <v>1399</v>
      </c>
      <c r="H43" s="126">
        <v>999</v>
      </c>
      <c r="I43" s="81"/>
      <c r="J43" s="118">
        <f>I43*H43</f>
        <v>0</v>
      </c>
    </row>
    <row r="44" spans="1:10" x14ac:dyDescent="0.25">
      <c r="A44" s="204"/>
      <c r="B44" s="116" t="s">
        <v>348</v>
      </c>
      <c r="C44" s="172" t="s">
        <v>350</v>
      </c>
      <c r="D44" s="116" t="s">
        <v>349</v>
      </c>
      <c r="E44" s="113">
        <v>130</v>
      </c>
      <c r="F44" s="112" t="s">
        <v>274</v>
      </c>
      <c r="G44" s="129">
        <v>1399</v>
      </c>
      <c r="H44" s="126">
        <v>999</v>
      </c>
      <c r="I44" s="81"/>
      <c r="J44" s="118">
        <f>I44*H44</f>
        <v>0</v>
      </c>
    </row>
    <row r="45" spans="1:10" x14ac:dyDescent="0.25">
      <c r="A45" s="204"/>
      <c r="B45" s="116" t="s">
        <v>348</v>
      </c>
      <c r="C45" s="172" t="s">
        <v>350</v>
      </c>
      <c r="D45" s="116" t="s">
        <v>349</v>
      </c>
      <c r="E45" s="113">
        <v>140</v>
      </c>
      <c r="F45" s="112" t="s">
        <v>270</v>
      </c>
      <c r="G45" s="129">
        <v>1399</v>
      </c>
      <c r="H45" s="126">
        <v>999</v>
      </c>
      <c r="I45" s="81"/>
      <c r="J45" s="118">
        <f>I45*H45</f>
        <v>0</v>
      </c>
    </row>
    <row r="46" spans="1:10" x14ac:dyDescent="0.25">
      <c r="A46" s="204"/>
      <c r="B46" s="116" t="s">
        <v>348</v>
      </c>
      <c r="C46" s="172" t="s">
        <v>350</v>
      </c>
      <c r="D46" s="116" t="s">
        <v>349</v>
      </c>
      <c r="E46" s="113">
        <v>150</v>
      </c>
      <c r="F46" s="113" t="s">
        <v>352</v>
      </c>
      <c r="G46" s="129">
        <v>1399</v>
      </c>
      <c r="H46" s="126">
        <v>999</v>
      </c>
      <c r="I46" s="81"/>
      <c r="J46" s="118">
        <f>I46*H46</f>
        <v>0</v>
      </c>
    </row>
    <row r="47" spans="1:10" x14ac:dyDescent="0.25">
      <c r="A47" s="204"/>
      <c r="B47" s="116" t="s">
        <v>348</v>
      </c>
      <c r="C47" s="172" t="s">
        <v>350</v>
      </c>
      <c r="D47" s="116" t="s">
        <v>349</v>
      </c>
      <c r="E47" s="113">
        <v>160</v>
      </c>
      <c r="F47" s="112" t="s">
        <v>353</v>
      </c>
      <c r="G47" s="129">
        <v>1399</v>
      </c>
      <c r="H47" s="126">
        <v>999</v>
      </c>
      <c r="I47" s="81"/>
      <c r="J47" s="118">
        <f>I47*H47</f>
        <v>0</v>
      </c>
    </row>
    <row r="49" spans="1:2" ht="15.75" thickBot="1" x14ac:dyDescent="0.3"/>
    <row r="50" spans="1:2" ht="21" x14ac:dyDescent="0.35">
      <c r="A50" s="2" t="s">
        <v>224</v>
      </c>
      <c r="B50" s="65">
        <f>SUM(I8:I47)</f>
        <v>0</v>
      </c>
    </row>
    <row r="51" spans="1:2" ht="21.75" thickBot="1" x14ac:dyDescent="0.4">
      <c r="A51" s="2" t="s">
        <v>225</v>
      </c>
      <c r="B51" s="66">
        <f>SUM(J8:J47)</f>
        <v>0</v>
      </c>
    </row>
  </sheetData>
  <mergeCells count="9">
    <mergeCell ref="A4:A6"/>
    <mergeCell ref="A35:A41"/>
    <mergeCell ref="A25:A33"/>
    <mergeCell ref="H1:J1"/>
    <mergeCell ref="A43:A47"/>
    <mergeCell ref="A22:A23"/>
    <mergeCell ref="A19:A20"/>
    <mergeCell ref="A8:A10"/>
    <mergeCell ref="A12:A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opLeftCell="A28" zoomScale="70" zoomScaleNormal="70" workbookViewId="0">
      <selection activeCell="A41" sqref="A41:IV41"/>
    </sheetView>
  </sheetViews>
  <sheetFormatPr defaultRowHeight="15" x14ac:dyDescent="0.25"/>
  <cols>
    <col min="1" max="1" width="12.140625" customWidth="1"/>
    <col min="2" max="2" width="29.140625" customWidth="1"/>
    <col min="3" max="5" width="12.140625" customWidth="1"/>
    <col min="6" max="40" width="6.28515625" customWidth="1"/>
  </cols>
  <sheetData>
    <row r="1" spans="1:40" ht="15" customHeight="1" x14ac:dyDescent="0.25"/>
    <row r="2" spans="1:40" ht="21" customHeight="1" x14ac:dyDescent="0.35">
      <c r="A2" s="2" t="s">
        <v>8</v>
      </c>
    </row>
    <row r="3" spans="1:40" ht="21" customHeight="1" x14ac:dyDescent="0.35">
      <c r="A3" s="2" t="s">
        <v>9</v>
      </c>
    </row>
    <row r="4" spans="1:40" ht="21" customHeight="1" x14ac:dyDescent="0.35">
      <c r="A4" s="2" t="s">
        <v>10</v>
      </c>
    </row>
    <row r="5" spans="1:40" ht="15" customHeight="1" x14ac:dyDescent="0.25"/>
    <row r="6" spans="1:40" ht="15" customHeight="1" x14ac:dyDescent="0.25"/>
    <row r="7" spans="1:40" ht="15" customHeight="1" x14ac:dyDescent="0.25">
      <c r="A7" s="5" t="s">
        <v>11</v>
      </c>
    </row>
    <row r="8" spans="1:40" ht="15" customHeight="1" x14ac:dyDescent="0.25">
      <c r="A8" s="5" t="s">
        <v>12</v>
      </c>
      <c r="B8" t="s">
        <v>13</v>
      </c>
    </row>
    <row r="9" spans="1:40" ht="15" customHeight="1" x14ac:dyDescent="0.25"/>
    <row r="10" spans="1:40" ht="15" customHeight="1" x14ac:dyDescent="0.25"/>
    <row r="11" spans="1:40" ht="21" customHeight="1" x14ac:dyDescent="0.35">
      <c r="A11" s="2" t="s">
        <v>14</v>
      </c>
    </row>
    <row r="12" spans="1:40" s="8" customFormat="1" ht="15" customHeight="1" x14ac:dyDescent="0.3">
      <c r="A12" s="7"/>
      <c r="B12" s="7" t="s">
        <v>15</v>
      </c>
      <c r="C12" s="7" t="s">
        <v>16</v>
      </c>
      <c r="D12" s="7" t="s">
        <v>17</v>
      </c>
      <c r="E12" s="7"/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26</v>
      </c>
      <c r="O12" s="7" t="s">
        <v>27</v>
      </c>
      <c r="P12" s="7" t="s">
        <v>28</v>
      </c>
      <c r="Q12" s="7" t="s">
        <v>29</v>
      </c>
      <c r="R12" s="7" t="s">
        <v>30</v>
      </c>
      <c r="S12" s="7" t="s">
        <v>31</v>
      </c>
      <c r="T12" s="7" t="s">
        <v>32</v>
      </c>
      <c r="U12" s="7" t="s">
        <v>33</v>
      </c>
      <c r="V12" s="7" t="s">
        <v>34</v>
      </c>
      <c r="W12" s="7" t="s">
        <v>35</v>
      </c>
      <c r="X12" s="7" t="s">
        <v>36</v>
      </c>
      <c r="Y12" s="7" t="s">
        <v>37</v>
      </c>
      <c r="Z12" s="7" t="s">
        <v>38</v>
      </c>
      <c r="AA12" s="7" t="s">
        <v>39</v>
      </c>
      <c r="AB12" s="7" t="s">
        <v>40</v>
      </c>
      <c r="AC12" s="7" t="s">
        <v>41</v>
      </c>
      <c r="AD12" s="7" t="s">
        <v>42</v>
      </c>
      <c r="AE12" s="7" t="s">
        <v>43</v>
      </c>
      <c r="AF12" s="7" t="s">
        <v>44</v>
      </c>
      <c r="AG12" s="7" t="s">
        <v>45</v>
      </c>
      <c r="AH12" s="7" t="s">
        <v>46</v>
      </c>
      <c r="AI12" s="7" t="s">
        <v>47</v>
      </c>
      <c r="AJ12" s="7" t="s">
        <v>48</v>
      </c>
      <c r="AK12" s="7" t="s">
        <v>49</v>
      </c>
      <c r="AL12" s="7" t="s">
        <v>50</v>
      </c>
      <c r="AM12" s="7" t="s">
        <v>51</v>
      </c>
      <c r="AN12" s="7" t="s">
        <v>52</v>
      </c>
    </row>
    <row r="13" spans="1:40" ht="60" customHeight="1" x14ac:dyDescent="0.25">
      <c r="B13" s="4" t="s">
        <v>53</v>
      </c>
      <c r="C13" s="4" t="s">
        <v>54</v>
      </c>
      <c r="D13" s="4" t="s">
        <v>55</v>
      </c>
      <c r="E13" s="4"/>
      <c r="F13" s="6">
        <v>1999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60" customHeight="1" x14ac:dyDescent="0.25">
      <c r="B14" s="4" t="s">
        <v>56</v>
      </c>
      <c r="C14" s="4" t="s">
        <v>57</v>
      </c>
      <c r="D14" s="4" t="s">
        <v>55</v>
      </c>
      <c r="E14" s="4"/>
      <c r="F14" s="3"/>
      <c r="G14" s="6">
        <v>1999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60" customHeight="1" x14ac:dyDescent="0.25">
      <c r="B15" s="4" t="s">
        <v>58</v>
      </c>
      <c r="C15" s="4" t="s">
        <v>59</v>
      </c>
      <c r="D15" s="4" t="s">
        <v>55</v>
      </c>
      <c r="E15" s="4"/>
      <c r="F15" s="3"/>
      <c r="G15" s="3"/>
      <c r="H15" s="6">
        <v>1999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60" customHeight="1" x14ac:dyDescent="0.25">
      <c r="B16" s="4" t="s">
        <v>60</v>
      </c>
      <c r="C16" s="4" t="s">
        <v>61</v>
      </c>
      <c r="D16" s="4" t="s">
        <v>55</v>
      </c>
      <c r="E16" s="4"/>
      <c r="F16" s="3"/>
      <c r="G16" s="3"/>
      <c r="H16" s="3"/>
      <c r="I16" s="6">
        <v>1999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2:40" ht="60" customHeight="1" x14ac:dyDescent="0.25">
      <c r="B17" s="4" t="s">
        <v>62</v>
      </c>
      <c r="C17" s="4" t="s">
        <v>63</v>
      </c>
      <c r="D17" s="4" t="s">
        <v>64</v>
      </c>
      <c r="E17" s="4" t="s">
        <v>65</v>
      </c>
      <c r="F17" s="3"/>
      <c r="G17" s="3"/>
      <c r="H17" s="3"/>
      <c r="I17" s="3"/>
      <c r="J17" s="6">
        <v>1999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2:40" ht="60" customHeight="1" x14ac:dyDescent="0.25">
      <c r="B18" s="4" t="s">
        <v>66</v>
      </c>
      <c r="C18" s="4" t="s">
        <v>67</v>
      </c>
      <c r="D18" s="4" t="s">
        <v>64</v>
      </c>
      <c r="E18" s="4" t="s">
        <v>65</v>
      </c>
      <c r="F18" s="3"/>
      <c r="G18" s="3"/>
      <c r="H18" s="3"/>
      <c r="I18" s="3"/>
      <c r="J18" s="3"/>
      <c r="K18" s="6">
        <v>1999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2:40" ht="60" customHeight="1" x14ac:dyDescent="0.25">
      <c r="B19" s="4" t="s">
        <v>68</v>
      </c>
      <c r="C19" s="4" t="s">
        <v>69</v>
      </c>
      <c r="D19" s="4" t="s">
        <v>64</v>
      </c>
      <c r="E19" s="4"/>
      <c r="F19" s="3"/>
      <c r="G19" s="3"/>
      <c r="H19" s="3"/>
      <c r="I19" s="3"/>
      <c r="J19" s="3"/>
      <c r="K19" s="3"/>
      <c r="L19" s="6">
        <v>1999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2:40" ht="60" customHeight="1" x14ac:dyDescent="0.25">
      <c r="B20" s="4" t="s">
        <v>70</v>
      </c>
      <c r="C20" s="4" t="s">
        <v>71</v>
      </c>
      <c r="D20" s="4" t="s">
        <v>64</v>
      </c>
      <c r="E20" s="4"/>
      <c r="F20" s="3"/>
      <c r="G20" s="3"/>
      <c r="H20" s="3"/>
      <c r="I20" s="3"/>
      <c r="J20" s="3"/>
      <c r="K20" s="3"/>
      <c r="L20" s="3"/>
      <c r="M20" s="6">
        <v>1999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2:40" ht="60" customHeight="1" x14ac:dyDescent="0.25">
      <c r="B21" s="4" t="s">
        <v>72</v>
      </c>
      <c r="C21" s="4" t="s">
        <v>73</v>
      </c>
      <c r="D21" s="4" t="s">
        <v>64</v>
      </c>
      <c r="E21" s="4"/>
      <c r="F21" s="3"/>
      <c r="G21" s="3"/>
      <c r="H21" s="3"/>
      <c r="I21" s="3"/>
      <c r="J21" s="3"/>
      <c r="K21" s="3"/>
      <c r="L21" s="3"/>
      <c r="M21" s="3"/>
      <c r="N21" s="6">
        <v>1999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60" customHeight="1" x14ac:dyDescent="0.25">
      <c r="B22" s="4" t="s">
        <v>74</v>
      </c>
      <c r="C22" s="4" t="s">
        <v>75</v>
      </c>
      <c r="D22" s="4" t="s">
        <v>64</v>
      </c>
      <c r="E22" s="4"/>
      <c r="F22" s="3"/>
      <c r="G22" s="3"/>
      <c r="H22" s="3"/>
      <c r="I22" s="3"/>
      <c r="J22" s="3"/>
      <c r="K22" s="3"/>
      <c r="L22" s="6">
        <v>1999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ht="60" customHeight="1" x14ac:dyDescent="0.25">
      <c r="B23" s="4" t="s">
        <v>76</v>
      </c>
      <c r="C23" s="4" t="s">
        <v>77</v>
      </c>
      <c r="D23" s="4" t="s">
        <v>64</v>
      </c>
      <c r="E23" s="4" t="s">
        <v>65</v>
      </c>
      <c r="F23" s="3"/>
      <c r="G23" s="3"/>
      <c r="H23" s="3"/>
      <c r="I23" s="3"/>
      <c r="J23" s="3"/>
      <c r="K23" s="3"/>
      <c r="L23" s="3"/>
      <c r="M23" s="3"/>
      <c r="N23" s="3"/>
      <c r="O23" s="6">
        <v>1699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ht="60" customHeight="1" x14ac:dyDescent="0.25">
      <c r="B24" s="4" t="s">
        <v>78</v>
      </c>
      <c r="C24" s="4" t="s">
        <v>79</v>
      </c>
      <c r="D24" s="4" t="s">
        <v>64</v>
      </c>
      <c r="E24" s="4" t="s">
        <v>65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6">
        <v>1699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60" customHeight="1" x14ac:dyDescent="0.25">
      <c r="B25" s="4" t="s">
        <v>80</v>
      </c>
      <c r="C25" s="4" t="s">
        <v>81</v>
      </c>
      <c r="D25" s="4" t="s">
        <v>64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v>1099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ht="60" customHeight="1" x14ac:dyDescent="0.25">
      <c r="B26" s="4" t="s">
        <v>82</v>
      </c>
      <c r="C26" s="4" t="s">
        <v>83</v>
      </c>
      <c r="D26" s="4" t="s">
        <v>64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>
        <v>1099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ht="60" customHeight="1" x14ac:dyDescent="0.25">
      <c r="B27" s="4" t="s">
        <v>84</v>
      </c>
      <c r="C27" s="4" t="s">
        <v>85</v>
      </c>
      <c r="D27" s="4" t="s">
        <v>64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6">
        <v>1999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ht="60" customHeight="1" x14ac:dyDescent="0.25">
      <c r="B28" s="4" t="s">
        <v>86</v>
      </c>
      <c r="C28" s="4" t="s">
        <v>87</v>
      </c>
      <c r="D28" s="4" t="s">
        <v>64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>
        <v>1999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ht="60" customHeight="1" x14ac:dyDescent="0.25">
      <c r="B29" s="4" t="s">
        <v>88</v>
      </c>
      <c r="C29" s="4" t="s">
        <v>89</v>
      </c>
      <c r="D29" s="4" t="s">
        <v>64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>
        <v>1999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2:40" ht="60" customHeight="1" x14ac:dyDescent="0.25">
      <c r="B30" s="4" t="s">
        <v>90</v>
      </c>
      <c r="C30" s="4" t="s">
        <v>91</v>
      </c>
      <c r="D30" s="4" t="s">
        <v>64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>
        <v>1999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2:40" ht="60" customHeight="1" x14ac:dyDescent="0.25">
      <c r="B31" s="4" t="s">
        <v>92</v>
      </c>
      <c r="C31" s="4" t="s">
        <v>93</v>
      </c>
      <c r="D31" s="4" t="s">
        <v>64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6">
        <v>1999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2:40" ht="60" customHeight="1" x14ac:dyDescent="0.25">
      <c r="B32" s="4" t="s">
        <v>94</v>
      </c>
      <c r="C32" s="4" t="s">
        <v>95</v>
      </c>
      <c r="D32" s="4" t="s">
        <v>64</v>
      </c>
      <c r="E32" s="4"/>
      <c r="F32" s="3"/>
      <c r="G32" s="6">
        <v>1999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ht="60" customHeight="1" x14ac:dyDescent="0.25">
      <c r="B33" s="4" t="s">
        <v>96</v>
      </c>
      <c r="C33" s="4" t="s">
        <v>97</v>
      </c>
      <c r="D33" s="4" t="s">
        <v>64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6">
        <v>1099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2:40" ht="60" customHeight="1" x14ac:dyDescent="0.25">
      <c r="B34" s="4" t="s">
        <v>98</v>
      </c>
      <c r="C34" s="4" t="s">
        <v>99</v>
      </c>
      <c r="D34" s="4" t="s">
        <v>55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">
        <v>899</v>
      </c>
      <c r="S34" s="3"/>
      <c r="T34" s="3"/>
      <c r="U34" s="3"/>
      <c r="V34" s="3"/>
      <c r="W34" s="3"/>
      <c r="X34" s="6">
        <v>899</v>
      </c>
      <c r="Y34" s="6">
        <v>899</v>
      </c>
      <c r="Z34" s="6">
        <v>899</v>
      </c>
      <c r="AA34" s="6">
        <v>899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ht="60" customHeight="1" x14ac:dyDescent="0.25">
      <c r="B35" s="4" t="s">
        <v>100</v>
      </c>
      <c r="C35" s="4" t="s">
        <v>101</v>
      </c>
      <c r="D35" s="4" t="s">
        <v>55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>
        <v>899</v>
      </c>
      <c r="Y35" s="6">
        <v>899</v>
      </c>
      <c r="Z35" s="6">
        <v>899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ht="60" customHeight="1" x14ac:dyDescent="0.25">
      <c r="B36" s="4" t="s">
        <v>102</v>
      </c>
      <c r="C36" s="4" t="s">
        <v>103</v>
      </c>
      <c r="D36" s="4" t="s">
        <v>104</v>
      </c>
      <c r="E36" s="4" t="s">
        <v>65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6">
        <v>899</v>
      </c>
      <c r="AC36" s="6">
        <v>899</v>
      </c>
      <c r="AD36" s="6">
        <v>899</v>
      </c>
      <c r="AE36" s="6">
        <v>899</v>
      </c>
      <c r="AF36" s="3"/>
      <c r="AG36" s="3"/>
      <c r="AH36" s="3"/>
      <c r="AI36" s="3"/>
      <c r="AJ36" s="3"/>
      <c r="AK36" s="3"/>
      <c r="AL36" s="3"/>
      <c r="AM36" s="3"/>
      <c r="AN36" s="3"/>
    </row>
    <row r="37" spans="2:40" ht="60" customHeight="1" x14ac:dyDescent="0.25">
      <c r="B37" s="4" t="s">
        <v>105</v>
      </c>
      <c r="C37" s="4" t="s">
        <v>106</v>
      </c>
      <c r="D37" s="4" t="s">
        <v>104</v>
      </c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6">
        <v>699</v>
      </c>
      <c r="AC37" s="6">
        <v>699</v>
      </c>
      <c r="AD37" s="6">
        <v>699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ht="60" customHeight="1" x14ac:dyDescent="0.25">
      <c r="B38" s="4" t="s">
        <v>107</v>
      </c>
      <c r="C38" s="4" t="s">
        <v>108</v>
      </c>
      <c r="D38" s="4" t="s">
        <v>104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6">
        <v>699</v>
      </c>
      <c r="AC38" s="6">
        <v>699</v>
      </c>
      <c r="AD38" s="6">
        <v>699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ht="60" customHeight="1" x14ac:dyDescent="0.25">
      <c r="B39" s="4" t="s">
        <v>109</v>
      </c>
      <c r="C39" s="4" t="s">
        <v>110</v>
      </c>
      <c r="D39" s="4" t="s">
        <v>104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6">
        <v>549</v>
      </c>
      <c r="AG39" s="6">
        <v>549</v>
      </c>
      <c r="AH39" s="6">
        <v>549</v>
      </c>
      <c r="AI39" s="3"/>
      <c r="AJ39" s="3"/>
      <c r="AK39" s="3"/>
      <c r="AL39" s="3"/>
      <c r="AM39" s="3"/>
      <c r="AN39" s="3"/>
    </row>
    <row r="40" spans="2:40" ht="60" customHeight="1" x14ac:dyDescent="0.25">
      <c r="B40" s="4" t="s">
        <v>111</v>
      </c>
      <c r="C40" s="4" t="s">
        <v>112</v>
      </c>
      <c r="D40" s="4" t="s">
        <v>104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6">
        <v>499</v>
      </c>
      <c r="AJ40" s="6">
        <v>499</v>
      </c>
      <c r="AK40" s="6">
        <v>499</v>
      </c>
      <c r="AL40" s="3"/>
      <c r="AM40" s="3"/>
      <c r="AN40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70" zoomScaleNormal="70" workbookViewId="0">
      <selection activeCell="D10" sqref="D10"/>
    </sheetView>
  </sheetViews>
  <sheetFormatPr defaultRowHeight="15" x14ac:dyDescent="0.25"/>
  <cols>
    <col min="1" max="1" width="17.42578125" customWidth="1"/>
    <col min="2" max="2" width="14" customWidth="1"/>
    <col min="3" max="3" width="21.140625" customWidth="1"/>
    <col min="4" max="4" width="18.5703125" customWidth="1"/>
    <col min="5" max="15" width="12.140625" customWidth="1"/>
    <col min="16" max="16" width="11.140625" customWidth="1"/>
    <col min="17" max="17" width="14.5703125" style="9" customWidth="1"/>
  </cols>
  <sheetData>
    <row r="1" spans="1:17" ht="60.75" customHeight="1" thickBot="1" x14ac:dyDescent="0.55000000000000004">
      <c r="A1" s="10"/>
      <c r="B1" s="10"/>
      <c r="C1" s="10"/>
      <c r="D1" s="10"/>
      <c r="E1" s="53" t="s">
        <v>227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10"/>
      <c r="Q1" s="35"/>
    </row>
    <row r="2" spans="1:17" s="12" customFormat="1" ht="21.75" customHeight="1" thickBot="1" x14ac:dyDescent="0.3">
      <c r="A2" s="37" t="s">
        <v>218</v>
      </c>
      <c r="B2" s="37" t="s">
        <v>219</v>
      </c>
      <c r="C2" s="37" t="s">
        <v>220</v>
      </c>
      <c r="D2" s="166" t="s">
        <v>221</v>
      </c>
      <c r="E2" s="36" t="s">
        <v>114</v>
      </c>
      <c r="F2" s="37" t="s">
        <v>117</v>
      </c>
      <c r="G2" s="167" t="s">
        <v>119</v>
      </c>
      <c r="H2" s="37" t="s">
        <v>121</v>
      </c>
      <c r="I2" s="37" t="s">
        <v>123</v>
      </c>
      <c r="J2" s="37" t="s">
        <v>125</v>
      </c>
      <c r="K2" s="37" t="s">
        <v>126</v>
      </c>
      <c r="L2" s="37" t="s">
        <v>127</v>
      </c>
      <c r="M2" s="37" t="s">
        <v>122</v>
      </c>
      <c r="N2" s="37" t="s">
        <v>123</v>
      </c>
      <c r="O2" s="37" t="s">
        <v>124</v>
      </c>
      <c r="P2" s="37" t="s">
        <v>222</v>
      </c>
      <c r="Q2" s="168" t="s">
        <v>226</v>
      </c>
    </row>
    <row r="3" spans="1:17" ht="60" customHeight="1" x14ac:dyDescent="0.25">
      <c r="A3" s="38" t="s">
        <v>354</v>
      </c>
      <c r="B3" s="38" t="s">
        <v>358</v>
      </c>
      <c r="C3" s="103">
        <v>2799</v>
      </c>
      <c r="D3" s="103">
        <v>1499</v>
      </c>
      <c r="E3" s="44"/>
      <c r="F3" s="44"/>
      <c r="G3" s="46">
        <v>0</v>
      </c>
      <c r="H3" s="45">
        <v>0</v>
      </c>
      <c r="I3" s="45">
        <v>0</v>
      </c>
      <c r="J3" s="45">
        <v>0</v>
      </c>
      <c r="K3" s="45">
        <v>0</v>
      </c>
      <c r="L3" s="44"/>
      <c r="M3" s="44"/>
      <c r="N3" s="44"/>
      <c r="O3" s="44"/>
      <c r="P3" s="59">
        <f>SUM(E3:O3)</f>
        <v>0</v>
      </c>
      <c r="Q3" s="40">
        <f>P3*D3</f>
        <v>0</v>
      </c>
    </row>
    <row r="4" spans="1:17" ht="60" customHeight="1" x14ac:dyDescent="0.25">
      <c r="A4" s="41" t="s">
        <v>355</v>
      </c>
      <c r="B4" s="41" t="s">
        <v>359</v>
      </c>
      <c r="C4" s="104">
        <v>2599</v>
      </c>
      <c r="D4" s="104">
        <v>1499</v>
      </c>
      <c r="E4" s="44"/>
      <c r="F4" s="44"/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4"/>
      <c r="M4" s="44"/>
      <c r="N4" s="44"/>
      <c r="O4" s="44"/>
      <c r="P4" s="47">
        <f>SUM(E4:O4)</f>
        <v>0</v>
      </c>
      <c r="Q4" s="42">
        <f>P4*D4</f>
        <v>0</v>
      </c>
    </row>
    <row r="5" spans="1:17" ht="60" customHeight="1" x14ac:dyDescent="0.25">
      <c r="A5" s="41" t="s">
        <v>356</v>
      </c>
      <c r="B5" s="41" t="s">
        <v>360</v>
      </c>
      <c r="C5" s="104">
        <v>2199</v>
      </c>
      <c r="D5" s="104">
        <v>1299</v>
      </c>
      <c r="E5" s="44"/>
      <c r="F5" s="44"/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4"/>
      <c r="M5" s="44"/>
      <c r="N5" s="44"/>
      <c r="O5" s="44"/>
      <c r="P5" s="47">
        <f>SUM(E5:O5)</f>
        <v>0</v>
      </c>
      <c r="Q5" s="42">
        <f>P5*D5</f>
        <v>0</v>
      </c>
    </row>
    <row r="6" spans="1:17" ht="60" customHeight="1" x14ac:dyDescent="0.25">
      <c r="A6" s="41" t="s">
        <v>357</v>
      </c>
      <c r="B6" s="41" t="s">
        <v>361</v>
      </c>
      <c r="C6" s="104">
        <v>1799</v>
      </c>
      <c r="D6" s="104">
        <v>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4"/>
      <c r="N6" s="44"/>
      <c r="O6" s="44"/>
      <c r="P6" s="47">
        <f>SUM(E6:O6)</f>
        <v>0</v>
      </c>
      <c r="Q6" s="42">
        <f>P6*D6</f>
        <v>0</v>
      </c>
    </row>
    <row r="7" spans="1:17" ht="60" customHeight="1" thickBot="1" x14ac:dyDescent="0.3">
      <c r="A7" s="41" t="s">
        <v>145</v>
      </c>
      <c r="B7" s="41" t="s">
        <v>362</v>
      </c>
      <c r="C7" s="104">
        <v>1099</v>
      </c>
      <c r="D7" s="104">
        <v>749</v>
      </c>
      <c r="E7" s="44"/>
      <c r="F7" s="44"/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4"/>
      <c r="N7" s="44"/>
      <c r="O7" s="44"/>
      <c r="P7" s="47">
        <f>SUM(E7:O7)</f>
        <v>0</v>
      </c>
      <c r="Q7" s="42">
        <f>P7*D7</f>
        <v>0</v>
      </c>
    </row>
    <row r="8" spans="1:17" s="12" customFormat="1" ht="21.75" customHeight="1" thickBot="1" x14ac:dyDescent="0.3">
      <c r="A8" s="37" t="s">
        <v>218</v>
      </c>
      <c r="B8" s="37" t="s">
        <v>219</v>
      </c>
      <c r="C8" s="37" t="s">
        <v>220</v>
      </c>
      <c r="D8" s="93" t="s">
        <v>221</v>
      </c>
      <c r="E8" s="37" t="s">
        <v>115</v>
      </c>
      <c r="F8" s="37" t="s">
        <v>116</v>
      </c>
      <c r="G8" s="94" t="s">
        <v>117</v>
      </c>
      <c r="H8" s="94" t="s">
        <v>118</v>
      </c>
      <c r="I8" s="94" t="s">
        <v>119</v>
      </c>
      <c r="J8" s="94" t="s">
        <v>120</v>
      </c>
      <c r="K8" s="94" t="s">
        <v>121</v>
      </c>
      <c r="L8" s="94" t="s">
        <v>122</v>
      </c>
      <c r="M8" s="37" t="s">
        <v>123</v>
      </c>
      <c r="N8" s="37" t="s">
        <v>124</v>
      </c>
      <c r="O8" s="37" t="s">
        <v>125</v>
      </c>
      <c r="P8" s="96" t="s">
        <v>222</v>
      </c>
      <c r="Q8" s="97" t="s">
        <v>226</v>
      </c>
    </row>
    <row r="9" spans="1:17" ht="60" customHeight="1" thickBot="1" x14ac:dyDescent="0.3">
      <c r="A9" s="50" t="s">
        <v>148</v>
      </c>
      <c r="B9" s="50" t="s">
        <v>363</v>
      </c>
      <c r="C9" s="105">
        <v>599</v>
      </c>
      <c r="D9" s="104">
        <v>419</v>
      </c>
      <c r="E9" s="51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3"/>
      <c r="O9" s="43"/>
      <c r="P9" s="47">
        <f>SUM(E9:O9)</f>
        <v>0</v>
      </c>
      <c r="Q9" s="42">
        <f>P9*D9</f>
        <v>0</v>
      </c>
    </row>
    <row r="10" spans="1:17" s="12" customFormat="1" ht="21.75" customHeight="1" thickBot="1" x14ac:dyDescent="0.3">
      <c r="A10" s="37" t="s">
        <v>218</v>
      </c>
      <c r="B10" s="37" t="s">
        <v>219</v>
      </c>
      <c r="C10" s="37" t="s">
        <v>220</v>
      </c>
      <c r="D10" s="94" t="s">
        <v>221</v>
      </c>
      <c r="E10" s="37" t="s">
        <v>128</v>
      </c>
      <c r="F10" s="37" t="s">
        <v>129</v>
      </c>
      <c r="G10" s="37" t="s">
        <v>130</v>
      </c>
      <c r="H10" s="37" t="s">
        <v>131</v>
      </c>
      <c r="I10" s="37"/>
      <c r="J10" s="37"/>
      <c r="K10" s="37"/>
      <c r="L10" s="37"/>
      <c r="M10" s="37"/>
      <c r="N10" s="37"/>
      <c r="O10" s="37"/>
      <c r="P10" s="96" t="s">
        <v>222</v>
      </c>
      <c r="Q10" s="95" t="s">
        <v>226</v>
      </c>
    </row>
    <row r="11" spans="1:17" ht="60" customHeight="1" x14ac:dyDescent="0.25">
      <c r="A11" s="38" t="s">
        <v>151</v>
      </c>
      <c r="B11" s="38" t="s">
        <v>364</v>
      </c>
      <c r="C11" s="103">
        <v>549</v>
      </c>
      <c r="D11" s="103">
        <v>399</v>
      </c>
      <c r="E11" s="45">
        <v>0</v>
      </c>
      <c r="F11" s="45">
        <v>0</v>
      </c>
      <c r="G11" s="45">
        <v>0</v>
      </c>
      <c r="H11" s="39">
        <v>0</v>
      </c>
      <c r="I11" s="52"/>
      <c r="J11" s="48"/>
      <c r="K11" s="48"/>
      <c r="L11" s="48"/>
      <c r="M11" s="48"/>
      <c r="N11" s="48"/>
      <c r="O11" s="48"/>
      <c r="P11" s="47">
        <f>SUM(E11:O11)</f>
        <v>0</v>
      </c>
      <c r="Q11" s="40">
        <f>P11*D11</f>
        <v>0</v>
      </c>
    </row>
    <row r="14" spans="1:17" ht="15.75" thickBot="1" x14ac:dyDescent="0.3"/>
    <row r="15" spans="1:17" x14ac:dyDescent="0.25">
      <c r="C15" s="65">
        <f>SUM(P3:P11)</f>
        <v>0</v>
      </c>
    </row>
    <row r="16" spans="1:17" ht="15.75" thickBot="1" x14ac:dyDescent="0.3">
      <c r="B16" s="6"/>
      <c r="C16" s="66">
        <f>SUM(Q2:Q11)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6" workbookViewId="0">
      <selection activeCell="S20" sqref="S20"/>
    </sheetView>
  </sheetViews>
  <sheetFormatPr defaultRowHeight="15" x14ac:dyDescent="0.25"/>
  <cols>
    <col min="1" max="23" width="12.140625" customWidth="1"/>
  </cols>
  <sheetData>
    <row r="1" spans="1:23" ht="15" customHeight="1" x14ac:dyDescent="0.25"/>
    <row r="2" spans="1:23" ht="21" customHeight="1" x14ac:dyDescent="0.35">
      <c r="A2" s="2" t="s">
        <v>8</v>
      </c>
    </row>
    <row r="3" spans="1:23" ht="21" customHeight="1" x14ac:dyDescent="0.35">
      <c r="A3" s="2" t="s">
        <v>9</v>
      </c>
    </row>
    <row r="4" spans="1:23" ht="21" customHeight="1" x14ac:dyDescent="0.35">
      <c r="A4" s="2" t="s">
        <v>10</v>
      </c>
    </row>
    <row r="5" spans="1:23" ht="15" customHeight="1" x14ac:dyDescent="0.25"/>
    <row r="6" spans="1:23" ht="15" customHeight="1" x14ac:dyDescent="0.25"/>
    <row r="7" spans="1:23" ht="15" customHeight="1" x14ac:dyDescent="0.25">
      <c r="A7" s="5" t="s">
        <v>11</v>
      </c>
    </row>
    <row r="8" spans="1:23" ht="15" customHeight="1" x14ac:dyDescent="0.25">
      <c r="A8" s="5" t="s">
        <v>12</v>
      </c>
      <c r="B8" t="s">
        <v>13</v>
      </c>
    </row>
    <row r="9" spans="1:23" ht="15" customHeight="1" x14ac:dyDescent="0.25"/>
    <row r="10" spans="1:23" ht="15" customHeight="1" x14ac:dyDescent="0.25"/>
    <row r="11" spans="1:23" ht="21" customHeight="1" x14ac:dyDescent="0.35">
      <c r="A11" s="2" t="s">
        <v>113</v>
      </c>
    </row>
    <row r="12" spans="1:23" ht="15" customHeight="1" x14ac:dyDescent="0.25">
      <c r="A12" s="1"/>
      <c r="B12" s="1" t="s">
        <v>15</v>
      </c>
      <c r="C12" s="1" t="s">
        <v>16</v>
      </c>
      <c r="D12" s="1" t="s">
        <v>17</v>
      </c>
      <c r="E12" s="1"/>
      <c r="F12" s="1" t="s">
        <v>114</v>
      </c>
      <c r="G12" s="1" t="s">
        <v>115</v>
      </c>
      <c r="H12" s="1" t="s">
        <v>116</v>
      </c>
      <c r="I12" s="1" t="s">
        <v>117</v>
      </c>
      <c r="J12" s="1" t="s">
        <v>118</v>
      </c>
      <c r="K12" s="1" t="s">
        <v>119</v>
      </c>
      <c r="L12" s="1" t="s">
        <v>120</v>
      </c>
      <c r="M12" s="1" t="s">
        <v>121</v>
      </c>
      <c r="N12" s="1" t="s">
        <v>122</v>
      </c>
      <c r="O12" s="1" t="s">
        <v>123</v>
      </c>
      <c r="P12" s="1" t="s">
        <v>124</v>
      </c>
      <c r="Q12" s="1" t="s">
        <v>125</v>
      </c>
      <c r="R12" s="1" t="s">
        <v>126</v>
      </c>
      <c r="S12" s="1" t="s">
        <v>127</v>
      </c>
      <c r="T12" s="1" t="s">
        <v>128</v>
      </c>
      <c r="U12" s="1" t="s">
        <v>129</v>
      </c>
      <c r="V12" s="1" t="s">
        <v>130</v>
      </c>
      <c r="W12" s="1" t="s">
        <v>131</v>
      </c>
    </row>
    <row r="13" spans="1:23" ht="60" customHeight="1" x14ac:dyDescent="0.25">
      <c r="B13" s="4" t="s">
        <v>132</v>
      </c>
      <c r="C13" s="4" t="s">
        <v>133</v>
      </c>
      <c r="D13" s="4" t="s">
        <v>134</v>
      </c>
      <c r="E13" s="4"/>
      <c r="F13" s="6">
        <v>1399</v>
      </c>
      <c r="G13" s="3"/>
      <c r="H13" s="3"/>
      <c r="I13" s="6">
        <v>1399</v>
      </c>
      <c r="J13" s="3"/>
      <c r="K13" s="6">
        <v>1399</v>
      </c>
      <c r="L13" s="3"/>
      <c r="M13" s="6">
        <v>1399</v>
      </c>
      <c r="N13" s="3"/>
      <c r="O13" s="6">
        <v>1399</v>
      </c>
      <c r="P13" s="3"/>
      <c r="Q13" s="6">
        <v>1399</v>
      </c>
      <c r="R13" s="6">
        <v>1399</v>
      </c>
      <c r="S13" s="3"/>
      <c r="T13" s="3"/>
      <c r="U13" s="3"/>
      <c r="V13" s="3"/>
      <c r="W13" s="3"/>
    </row>
    <row r="14" spans="1:23" ht="60" customHeight="1" x14ac:dyDescent="0.25">
      <c r="B14" s="4" t="s">
        <v>135</v>
      </c>
      <c r="C14" s="4" t="s">
        <v>136</v>
      </c>
      <c r="D14" s="4" t="s">
        <v>134</v>
      </c>
      <c r="E14" s="4"/>
      <c r="F14" s="6">
        <v>1349</v>
      </c>
      <c r="G14" s="3"/>
      <c r="H14" s="3"/>
      <c r="I14" s="6">
        <v>1349</v>
      </c>
      <c r="J14" s="3"/>
      <c r="K14" s="6">
        <v>1349</v>
      </c>
      <c r="L14" s="3"/>
      <c r="M14" s="6">
        <v>1349</v>
      </c>
      <c r="N14" s="3"/>
      <c r="O14" s="6">
        <v>1349</v>
      </c>
      <c r="P14" s="3"/>
      <c r="Q14" s="6">
        <v>1349</v>
      </c>
      <c r="R14" s="6">
        <v>1349</v>
      </c>
      <c r="S14" s="3"/>
      <c r="T14" s="3"/>
      <c r="U14" s="3"/>
      <c r="V14" s="3"/>
      <c r="W14" s="3"/>
    </row>
    <row r="15" spans="1:23" ht="60" customHeight="1" x14ac:dyDescent="0.25">
      <c r="B15" s="4" t="s">
        <v>137</v>
      </c>
      <c r="C15" s="4" t="s">
        <v>138</v>
      </c>
      <c r="D15" s="4" t="s">
        <v>134</v>
      </c>
      <c r="E15" s="4" t="s">
        <v>65</v>
      </c>
      <c r="F15" s="6">
        <v>899</v>
      </c>
      <c r="G15" s="3"/>
      <c r="H15" s="3"/>
      <c r="I15" s="6">
        <v>899</v>
      </c>
      <c r="J15" s="3"/>
      <c r="K15" s="6">
        <v>899</v>
      </c>
      <c r="L15" s="3"/>
      <c r="M15" s="6">
        <v>899</v>
      </c>
      <c r="N15" s="3"/>
      <c r="O15" s="6">
        <v>899</v>
      </c>
      <c r="P15" s="3"/>
      <c r="Q15" s="6">
        <v>899</v>
      </c>
      <c r="R15" s="3"/>
      <c r="S15" s="3"/>
      <c r="T15" s="3"/>
      <c r="U15" s="3"/>
      <c r="V15" s="3"/>
      <c r="W15" s="3"/>
    </row>
    <row r="16" spans="1:23" ht="60" customHeight="1" x14ac:dyDescent="0.25">
      <c r="B16" s="4" t="s">
        <v>139</v>
      </c>
      <c r="C16" s="4" t="s">
        <v>140</v>
      </c>
      <c r="D16" s="4" t="s">
        <v>141</v>
      </c>
      <c r="E16" s="4" t="s">
        <v>65</v>
      </c>
      <c r="F16" s="3"/>
      <c r="G16" s="3"/>
      <c r="H16" s="3"/>
      <c r="I16" s="3"/>
      <c r="J16" s="3"/>
      <c r="K16" s="6">
        <v>1299</v>
      </c>
      <c r="L16" s="3"/>
      <c r="M16" s="6">
        <v>1299</v>
      </c>
      <c r="N16" s="3"/>
      <c r="O16" s="6">
        <v>1299</v>
      </c>
      <c r="P16" s="3"/>
      <c r="Q16" s="6">
        <v>1299</v>
      </c>
      <c r="R16" s="6">
        <v>1299</v>
      </c>
      <c r="S16" s="6">
        <v>1299</v>
      </c>
      <c r="T16" s="3"/>
      <c r="U16" s="3"/>
      <c r="V16" s="3"/>
      <c r="W16" s="3"/>
    </row>
    <row r="17" spans="2:23" ht="60" customHeight="1" x14ac:dyDescent="0.25">
      <c r="B17" s="4" t="s">
        <v>142</v>
      </c>
      <c r="C17" s="4" t="s">
        <v>143</v>
      </c>
      <c r="D17" s="4" t="s">
        <v>144</v>
      </c>
      <c r="E17" s="4" t="s">
        <v>65</v>
      </c>
      <c r="F17" s="3"/>
      <c r="G17" s="3"/>
      <c r="H17" s="3"/>
      <c r="I17" s="3"/>
      <c r="J17" s="3"/>
      <c r="K17" s="6">
        <v>1099</v>
      </c>
      <c r="L17" s="3"/>
      <c r="M17" s="6">
        <v>1099</v>
      </c>
      <c r="N17" s="3"/>
      <c r="O17" s="6">
        <v>1099</v>
      </c>
      <c r="P17" s="3"/>
      <c r="Q17" s="6">
        <v>1099</v>
      </c>
      <c r="R17" s="6">
        <v>1099</v>
      </c>
      <c r="S17" s="6">
        <v>1099</v>
      </c>
      <c r="T17" s="3"/>
      <c r="U17" s="3"/>
      <c r="V17" s="3"/>
      <c r="W17" s="3"/>
    </row>
    <row r="18" spans="2:23" ht="60" customHeight="1" x14ac:dyDescent="0.25">
      <c r="B18" s="4" t="s">
        <v>145</v>
      </c>
      <c r="C18" s="4" t="s">
        <v>146</v>
      </c>
      <c r="D18" s="4" t="s">
        <v>147</v>
      </c>
      <c r="E18" s="4"/>
      <c r="F18" s="3"/>
      <c r="G18" s="6">
        <v>649</v>
      </c>
      <c r="H18" s="6">
        <v>649</v>
      </c>
      <c r="I18" s="6">
        <v>649</v>
      </c>
      <c r="J18" s="6">
        <v>649</v>
      </c>
      <c r="K18" s="6">
        <v>649</v>
      </c>
      <c r="L18" s="6">
        <v>649</v>
      </c>
      <c r="M18" s="6">
        <v>649</v>
      </c>
      <c r="N18" s="6">
        <v>649</v>
      </c>
      <c r="O18" s="6">
        <v>649</v>
      </c>
      <c r="P18" s="6">
        <v>649</v>
      </c>
      <c r="Q18" s="6">
        <v>649</v>
      </c>
      <c r="R18" s="3"/>
      <c r="S18" s="3"/>
      <c r="T18" s="3"/>
      <c r="U18" s="3"/>
      <c r="V18" s="3"/>
      <c r="W18" s="3"/>
    </row>
    <row r="19" spans="2:23" ht="60" customHeight="1" x14ac:dyDescent="0.25">
      <c r="B19" s="4" t="s">
        <v>148</v>
      </c>
      <c r="C19" s="4" t="s">
        <v>149</v>
      </c>
      <c r="D19" s="4" t="s">
        <v>150</v>
      </c>
      <c r="E19" s="4"/>
      <c r="F19" s="3"/>
      <c r="G19" s="6">
        <v>399</v>
      </c>
      <c r="H19" s="6">
        <v>399</v>
      </c>
      <c r="I19" s="6">
        <v>399</v>
      </c>
      <c r="J19" s="6">
        <v>399</v>
      </c>
      <c r="K19" s="6">
        <v>399</v>
      </c>
      <c r="L19" s="6">
        <v>399</v>
      </c>
      <c r="M19" s="6">
        <v>399</v>
      </c>
      <c r="N19" s="6">
        <v>399</v>
      </c>
      <c r="O19" s="6">
        <v>399</v>
      </c>
      <c r="P19" s="3"/>
      <c r="Q19" s="3"/>
      <c r="R19" s="3"/>
      <c r="S19" s="3"/>
      <c r="T19" s="3"/>
      <c r="U19" s="3"/>
      <c r="V19" s="3"/>
      <c r="W19" s="3"/>
    </row>
    <row r="20" spans="2:23" ht="60" customHeight="1" x14ac:dyDescent="0.25">
      <c r="B20" s="4" t="s">
        <v>151</v>
      </c>
      <c r="C20" s="4" t="s">
        <v>152</v>
      </c>
      <c r="D20" s="4" t="s">
        <v>150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>
        <v>379</v>
      </c>
      <c r="U20" s="6">
        <v>379</v>
      </c>
      <c r="V20" s="6">
        <v>379</v>
      </c>
      <c r="W20" s="6">
        <v>379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0" zoomScaleNormal="80" workbookViewId="0">
      <selection activeCell="H7" sqref="H7"/>
    </sheetView>
  </sheetViews>
  <sheetFormatPr defaultRowHeight="15.75" x14ac:dyDescent="0.25"/>
  <cols>
    <col min="1" max="1" width="12.140625" style="10" customWidth="1"/>
    <col min="2" max="2" width="13.7109375" style="10" customWidth="1"/>
    <col min="3" max="4" width="12.140625" style="10" customWidth="1"/>
    <col min="5" max="5" width="16.5703125" style="10" customWidth="1"/>
    <col min="6" max="6" width="12.140625" style="10" customWidth="1"/>
    <col min="7" max="7" width="20.5703125" style="10" customWidth="1"/>
    <col min="8" max="8" width="17.28515625" style="10" customWidth="1"/>
    <col min="9" max="10" width="12.140625" style="10" customWidth="1"/>
    <col min="11" max="11" width="16.7109375" style="35" customWidth="1"/>
    <col min="12" max="16384" width="9.140625" style="10"/>
  </cols>
  <sheetData>
    <row r="1" spans="1:11" ht="54" customHeight="1" thickBot="1" x14ac:dyDescent="0.55000000000000004">
      <c r="A1" s="55" t="s">
        <v>230</v>
      </c>
      <c r="H1" s="208" t="s">
        <v>229</v>
      </c>
      <c r="I1" s="208"/>
      <c r="J1" s="208"/>
      <c r="K1" s="208"/>
    </row>
    <row r="2" spans="1:11" ht="22.5" customHeight="1" thickBot="1" x14ac:dyDescent="0.3">
      <c r="A2" s="60"/>
      <c r="B2" s="61" t="s">
        <v>218</v>
      </c>
      <c r="C2" s="61" t="s">
        <v>377</v>
      </c>
      <c r="D2" s="61" t="s">
        <v>219</v>
      </c>
      <c r="E2" s="61" t="s">
        <v>228</v>
      </c>
      <c r="F2" s="61" t="s">
        <v>265</v>
      </c>
      <c r="G2" s="61" t="s">
        <v>220</v>
      </c>
      <c r="H2" s="61" t="s">
        <v>217</v>
      </c>
      <c r="I2" s="61" t="s">
        <v>154</v>
      </c>
      <c r="J2" s="61" t="s">
        <v>222</v>
      </c>
      <c r="K2" s="62" t="s">
        <v>226</v>
      </c>
    </row>
    <row r="3" spans="1:11" ht="60" customHeight="1" x14ac:dyDescent="0.25">
      <c r="A3" s="45"/>
      <c r="B3" s="38" t="s">
        <v>365</v>
      </c>
      <c r="C3" s="38" t="s">
        <v>373</v>
      </c>
      <c r="D3" s="38" t="s">
        <v>368</v>
      </c>
      <c r="E3" s="41" t="s">
        <v>171</v>
      </c>
      <c r="F3" s="38" t="s">
        <v>154</v>
      </c>
      <c r="G3" s="103">
        <v>1949</v>
      </c>
      <c r="H3" s="103">
        <v>1199</v>
      </c>
      <c r="I3" s="58">
        <v>0</v>
      </c>
      <c r="J3" s="59">
        <f>SUM(I3:I3)</f>
        <v>0</v>
      </c>
      <c r="K3" s="40">
        <f>J3*H3</f>
        <v>0</v>
      </c>
    </row>
    <row r="4" spans="1:11" ht="60" customHeight="1" x14ac:dyDescent="0.25">
      <c r="A4" s="46"/>
      <c r="B4" s="38" t="s">
        <v>366</v>
      </c>
      <c r="C4" s="41" t="s">
        <v>374</v>
      </c>
      <c r="D4" s="41" t="s">
        <v>369</v>
      </c>
      <c r="E4" s="41" t="s">
        <v>171</v>
      </c>
      <c r="F4" s="41" t="s">
        <v>154</v>
      </c>
      <c r="G4" s="104">
        <v>1799</v>
      </c>
      <c r="H4" s="104">
        <v>1099</v>
      </c>
      <c r="I4" s="57">
        <v>0</v>
      </c>
      <c r="J4" s="47">
        <f>SUM(I4:I4)</f>
        <v>0</v>
      </c>
      <c r="K4" s="42">
        <f>J4*H4</f>
        <v>0</v>
      </c>
    </row>
    <row r="5" spans="1:11" ht="60" customHeight="1" x14ac:dyDescent="0.25">
      <c r="A5" s="46"/>
      <c r="B5" s="38" t="s">
        <v>163</v>
      </c>
      <c r="C5" s="41" t="s">
        <v>374</v>
      </c>
      <c r="D5" s="41" t="s">
        <v>370</v>
      </c>
      <c r="E5" s="41" t="s">
        <v>171</v>
      </c>
      <c r="F5" s="41" t="s">
        <v>154</v>
      </c>
      <c r="G5" s="104">
        <v>1799</v>
      </c>
      <c r="H5" s="104">
        <v>1099</v>
      </c>
      <c r="I5" s="57">
        <v>0</v>
      </c>
      <c r="J5" s="47">
        <f>SUM(I5:I5)</f>
        <v>0</v>
      </c>
      <c r="K5" s="42">
        <f>J5*H5</f>
        <v>0</v>
      </c>
    </row>
    <row r="6" spans="1:11" ht="60" customHeight="1" x14ac:dyDescent="0.25">
      <c r="A6" s="46"/>
      <c r="B6" s="38" t="s">
        <v>367</v>
      </c>
      <c r="C6" s="41" t="s">
        <v>375</v>
      </c>
      <c r="D6" s="41" t="s">
        <v>371</v>
      </c>
      <c r="E6" s="41" t="s">
        <v>171</v>
      </c>
      <c r="F6" s="41" t="s">
        <v>154</v>
      </c>
      <c r="G6" s="104">
        <v>1299</v>
      </c>
      <c r="H6" s="104">
        <v>799</v>
      </c>
      <c r="I6" s="57">
        <v>0</v>
      </c>
      <c r="J6" s="47">
        <f>SUM(I6:I6)</f>
        <v>0</v>
      </c>
      <c r="K6" s="42">
        <f>J6*H6</f>
        <v>0</v>
      </c>
    </row>
    <row r="7" spans="1:11" ht="60" customHeight="1" x14ac:dyDescent="0.25">
      <c r="A7" s="46"/>
      <c r="B7" s="169" t="s">
        <v>167</v>
      </c>
      <c r="C7" s="41" t="s">
        <v>376</v>
      </c>
      <c r="D7" s="41" t="s">
        <v>372</v>
      </c>
      <c r="E7" s="41" t="s">
        <v>171</v>
      </c>
      <c r="F7" s="41" t="s">
        <v>155</v>
      </c>
      <c r="G7" s="104">
        <v>1149</v>
      </c>
      <c r="H7" s="104">
        <v>749</v>
      </c>
      <c r="I7" s="46">
        <v>0</v>
      </c>
      <c r="J7" s="47">
        <f>SUM(I7:I7)</f>
        <v>0</v>
      </c>
      <c r="K7" s="42">
        <f>J7*H7</f>
        <v>0</v>
      </c>
    </row>
    <row r="8" spans="1:11" x14ac:dyDescent="0.25">
      <c r="H8" s="35"/>
    </row>
    <row r="10" spans="1:11" ht="16.5" thickBot="1" x14ac:dyDescent="0.3"/>
    <row r="11" spans="1:11" ht="21" x14ac:dyDescent="0.35">
      <c r="A11" s="2" t="s">
        <v>224</v>
      </c>
      <c r="E11" s="67">
        <f>SUM(J3:J7)</f>
        <v>0</v>
      </c>
      <c r="F11" s="98"/>
    </row>
    <row r="12" spans="1:11" ht="21.75" thickBot="1" x14ac:dyDescent="0.4">
      <c r="A12" s="2" t="s">
        <v>225</v>
      </c>
      <c r="D12" s="56"/>
      <c r="E12" s="68">
        <f>SUM(K3:K7)</f>
        <v>0</v>
      </c>
      <c r="F12" s="99"/>
    </row>
  </sheetData>
  <mergeCells count="1">
    <mergeCell ref="H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K20" sqref="K20"/>
    </sheetView>
  </sheetViews>
  <sheetFormatPr defaultRowHeight="15" x14ac:dyDescent="0.25"/>
  <cols>
    <col min="1" max="11" width="12.140625" customWidth="1"/>
  </cols>
  <sheetData>
    <row r="1" spans="1:11" ht="15" customHeight="1" x14ac:dyDescent="0.25"/>
    <row r="2" spans="1:11" ht="21" customHeight="1" x14ac:dyDescent="0.35">
      <c r="A2" s="2" t="s">
        <v>8</v>
      </c>
    </row>
    <row r="3" spans="1:11" ht="21" customHeight="1" x14ac:dyDescent="0.35">
      <c r="A3" s="2" t="s">
        <v>9</v>
      </c>
    </row>
    <row r="4" spans="1:11" ht="21" customHeight="1" x14ac:dyDescent="0.35">
      <c r="A4" s="2" t="s">
        <v>10</v>
      </c>
    </row>
    <row r="5" spans="1:11" ht="15" customHeight="1" x14ac:dyDescent="0.25"/>
    <row r="6" spans="1:11" ht="15" customHeight="1" x14ac:dyDescent="0.25"/>
    <row r="7" spans="1:11" ht="15" customHeight="1" x14ac:dyDescent="0.25">
      <c r="A7" s="5" t="s">
        <v>11</v>
      </c>
    </row>
    <row r="8" spans="1:11" ht="15" customHeight="1" x14ac:dyDescent="0.25">
      <c r="A8" s="5" t="s">
        <v>12</v>
      </c>
      <c r="B8" t="s">
        <v>13</v>
      </c>
    </row>
    <row r="9" spans="1:11" ht="15" customHeight="1" x14ac:dyDescent="0.25"/>
    <row r="10" spans="1:11" ht="15" customHeight="1" x14ac:dyDescent="0.25"/>
    <row r="11" spans="1:11" ht="21" customHeight="1" x14ac:dyDescent="0.35">
      <c r="A11" s="2" t="s">
        <v>153</v>
      </c>
    </row>
    <row r="12" spans="1:11" ht="15" customHeight="1" x14ac:dyDescent="0.25">
      <c r="A12" s="1"/>
      <c r="B12" s="1" t="s">
        <v>15</v>
      </c>
      <c r="C12" s="1" t="s">
        <v>16</v>
      </c>
      <c r="D12" s="1" t="s">
        <v>17</v>
      </c>
      <c r="E12" s="1"/>
      <c r="F12" s="1" t="s">
        <v>154</v>
      </c>
      <c r="G12" s="1" t="s">
        <v>155</v>
      </c>
      <c r="H12" s="1" t="s">
        <v>156</v>
      </c>
      <c r="I12" s="1" t="s">
        <v>157</v>
      </c>
      <c r="J12" s="1" t="s">
        <v>158</v>
      </c>
      <c r="K12" s="1" t="s">
        <v>159</v>
      </c>
    </row>
    <row r="13" spans="1:11" ht="60" customHeight="1" x14ac:dyDescent="0.25">
      <c r="B13" s="4" t="s">
        <v>160</v>
      </c>
      <c r="C13" s="4" t="s">
        <v>161</v>
      </c>
      <c r="D13" s="4" t="s">
        <v>162</v>
      </c>
      <c r="E13" s="4"/>
      <c r="F13" s="6">
        <v>1499</v>
      </c>
      <c r="G13" s="3"/>
      <c r="H13" s="3"/>
      <c r="I13" s="3"/>
      <c r="J13" s="3"/>
      <c r="K13" s="3"/>
    </row>
    <row r="14" spans="1:11" ht="60" customHeight="1" x14ac:dyDescent="0.25">
      <c r="B14" s="4" t="s">
        <v>163</v>
      </c>
      <c r="C14" s="4" t="s">
        <v>164</v>
      </c>
      <c r="D14" s="4" t="s">
        <v>162</v>
      </c>
      <c r="E14" s="4"/>
      <c r="F14" s="6">
        <v>1299</v>
      </c>
      <c r="G14" s="3"/>
      <c r="H14" s="3"/>
      <c r="I14" s="3"/>
      <c r="J14" s="3"/>
      <c r="K14" s="3"/>
    </row>
    <row r="15" spans="1:11" ht="60" customHeight="1" x14ac:dyDescent="0.25">
      <c r="B15" s="4" t="s">
        <v>165</v>
      </c>
      <c r="C15" s="4" t="s">
        <v>166</v>
      </c>
      <c r="D15" s="4" t="s">
        <v>162</v>
      </c>
      <c r="E15" s="4"/>
      <c r="F15" s="6">
        <v>699</v>
      </c>
      <c r="G15" s="3"/>
      <c r="H15" s="3"/>
      <c r="I15" s="3"/>
      <c r="J15" s="3"/>
      <c r="K15" s="3"/>
    </row>
    <row r="16" spans="1:11" ht="60" customHeight="1" x14ac:dyDescent="0.25">
      <c r="B16" s="4" t="s">
        <v>167</v>
      </c>
      <c r="C16" s="4" t="s">
        <v>168</v>
      </c>
      <c r="D16" s="4" t="s">
        <v>162</v>
      </c>
      <c r="E16" s="4"/>
      <c r="F16" s="6">
        <v>699</v>
      </c>
      <c r="G16" s="3"/>
      <c r="H16" s="3"/>
      <c r="I16" s="3"/>
      <c r="J16" s="3"/>
      <c r="K16" s="3"/>
    </row>
    <row r="17" spans="2:11" ht="60" customHeight="1" x14ac:dyDescent="0.25">
      <c r="B17" s="4" t="s">
        <v>169</v>
      </c>
      <c r="C17" s="4" t="s">
        <v>170</v>
      </c>
      <c r="D17" s="4" t="s">
        <v>171</v>
      </c>
      <c r="E17" s="4"/>
      <c r="F17" s="3"/>
      <c r="G17" s="6">
        <v>449</v>
      </c>
      <c r="H17" s="6">
        <v>449</v>
      </c>
      <c r="I17" s="3"/>
      <c r="J17" s="3"/>
      <c r="K17" s="3"/>
    </row>
    <row r="18" spans="2:11" ht="60" customHeight="1" x14ac:dyDescent="0.25">
      <c r="B18" s="4" t="s">
        <v>172</v>
      </c>
      <c r="C18" s="4" t="s">
        <v>173</v>
      </c>
      <c r="D18" s="4" t="s">
        <v>174</v>
      </c>
      <c r="E18" s="4"/>
      <c r="F18" s="3"/>
      <c r="G18" s="3"/>
      <c r="H18" s="3"/>
      <c r="I18" s="6">
        <v>299</v>
      </c>
      <c r="J18" s="6">
        <v>299</v>
      </c>
      <c r="K18" s="3"/>
    </row>
    <row r="19" spans="2:11" ht="60" customHeight="1" x14ac:dyDescent="0.25">
      <c r="B19" s="4" t="s">
        <v>175</v>
      </c>
      <c r="C19" s="4" t="s">
        <v>176</v>
      </c>
      <c r="D19" s="4" t="s">
        <v>174</v>
      </c>
      <c r="E19" s="4"/>
      <c r="F19" s="3"/>
      <c r="G19" s="3"/>
      <c r="H19" s="3"/>
      <c r="I19" s="6">
        <v>249</v>
      </c>
      <c r="J19" s="6">
        <v>249</v>
      </c>
      <c r="K19" s="6">
        <v>249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9" sqref="G9"/>
    </sheetView>
  </sheetViews>
  <sheetFormatPr defaultRowHeight="15" x14ac:dyDescent="0.25"/>
  <cols>
    <col min="1" max="1" width="15.140625" customWidth="1"/>
    <col min="2" max="2" width="11.5703125" customWidth="1"/>
    <col min="3" max="4" width="12.140625" customWidth="1"/>
    <col min="5" max="5" width="14.28515625" customWidth="1"/>
    <col min="6" max="6" width="14.140625" customWidth="1"/>
    <col min="7" max="8" width="12.140625" customWidth="1"/>
  </cols>
  <sheetData>
    <row r="1" spans="1:8" ht="47.25" customHeight="1" x14ac:dyDescent="0.5">
      <c r="A1" s="55" t="s">
        <v>231</v>
      </c>
      <c r="F1" s="209" t="s">
        <v>229</v>
      </c>
      <c r="G1" s="210"/>
      <c r="H1" s="210"/>
    </row>
    <row r="2" spans="1:8" s="64" customFormat="1" ht="47.25" customHeight="1" x14ac:dyDescent="0.25">
      <c r="A2" s="63" t="s">
        <v>218</v>
      </c>
      <c r="B2" s="63" t="s">
        <v>232</v>
      </c>
      <c r="C2" s="63" t="s">
        <v>219</v>
      </c>
      <c r="D2" s="63" t="s">
        <v>228</v>
      </c>
      <c r="E2" s="63" t="s">
        <v>220</v>
      </c>
      <c r="F2" s="101" t="s">
        <v>217</v>
      </c>
      <c r="G2" s="101" t="s">
        <v>222</v>
      </c>
      <c r="H2" s="101" t="s">
        <v>216</v>
      </c>
    </row>
    <row r="3" spans="1:8" s="64" customFormat="1" ht="47.25" customHeight="1" x14ac:dyDescent="0.25">
      <c r="A3" s="15" t="s">
        <v>378</v>
      </c>
      <c r="B3" s="170" t="s">
        <v>380</v>
      </c>
      <c r="C3" s="15" t="s">
        <v>382</v>
      </c>
      <c r="D3" s="15" t="s">
        <v>384</v>
      </c>
      <c r="E3" s="102">
        <v>799</v>
      </c>
      <c r="F3" s="102">
        <v>499</v>
      </c>
      <c r="G3" s="16"/>
      <c r="H3" s="18">
        <f>G3*F3</f>
        <v>0</v>
      </c>
    </row>
    <row r="4" spans="1:8" ht="47.25" customHeight="1" x14ac:dyDescent="0.25">
      <c r="A4" s="15" t="s">
        <v>379</v>
      </c>
      <c r="B4" s="170" t="s">
        <v>381</v>
      </c>
      <c r="C4" s="15" t="s">
        <v>383</v>
      </c>
      <c r="D4" s="15" t="s">
        <v>384</v>
      </c>
      <c r="E4" s="102">
        <v>599</v>
      </c>
      <c r="F4" s="102">
        <v>449</v>
      </c>
      <c r="G4" s="16"/>
      <c r="H4" s="18">
        <f>G4*F4</f>
        <v>0</v>
      </c>
    </row>
    <row r="5" spans="1:8" ht="15" customHeight="1" x14ac:dyDescent="0.25"/>
    <row r="6" spans="1:8" ht="15" customHeight="1" x14ac:dyDescent="0.25">
      <c r="H6" s="6"/>
    </row>
    <row r="7" spans="1:8" ht="15" customHeight="1" thickBot="1" x14ac:dyDescent="0.3"/>
    <row r="8" spans="1:8" ht="25.5" customHeight="1" x14ac:dyDescent="0.35">
      <c r="A8" s="2" t="s">
        <v>224</v>
      </c>
      <c r="C8" s="65">
        <f>SUM(G4:G4)</f>
        <v>0</v>
      </c>
    </row>
    <row r="9" spans="1:8" ht="30" customHeight="1" thickBot="1" x14ac:dyDescent="0.4">
      <c r="A9" s="2" t="s">
        <v>225</v>
      </c>
      <c r="C9" s="66">
        <f>SUM(H4:H4)</f>
        <v>0</v>
      </c>
    </row>
  </sheetData>
  <mergeCells count="1"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5" sqref="F15"/>
    </sheetView>
  </sheetViews>
  <sheetFormatPr defaultRowHeight="15" x14ac:dyDescent="0.25"/>
  <cols>
    <col min="1" max="6" width="12.140625" customWidth="1"/>
  </cols>
  <sheetData>
    <row r="1" spans="1:6" ht="15" customHeight="1" x14ac:dyDescent="0.25"/>
    <row r="2" spans="1:6" ht="21" customHeight="1" x14ac:dyDescent="0.35">
      <c r="A2" s="2" t="s">
        <v>8</v>
      </c>
    </row>
    <row r="3" spans="1:6" ht="21" customHeight="1" x14ac:dyDescent="0.35">
      <c r="A3" s="2" t="s">
        <v>9</v>
      </c>
    </row>
    <row r="4" spans="1:6" ht="21" customHeight="1" x14ac:dyDescent="0.35">
      <c r="A4" s="2" t="s">
        <v>10</v>
      </c>
    </row>
    <row r="5" spans="1:6" ht="15" customHeight="1" x14ac:dyDescent="0.25"/>
    <row r="6" spans="1:6" ht="15" customHeight="1" x14ac:dyDescent="0.25"/>
    <row r="7" spans="1:6" ht="15" customHeight="1" x14ac:dyDescent="0.25">
      <c r="A7" s="5" t="s">
        <v>11</v>
      </c>
    </row>
    <row r="8" spans="1:6" ht="15" customHeight="1" x14ac:dyDescent="0.25">
      <c r="A8" s="5" t="s">
        <v>12</v>
      </c>
      <c r="B8" t="s">
        <v>13</v>
      </c>
    </row>
    <row r="9" spans="1:6" ht="15" customHeight="1" x14ac:dyDescent="0.25"/>
    <row r="10" spans="1:6" ht="15" customHeight="1" x14ac:dyDescent="0.25"/>
    <row r="11" spans="1:6" ht="21" customHeight="1" x14ac:dyDescent="0.35">
      <c r="A11" s="2" t="s">
        <v>177</v>
      </c>
    </row>
    <row r="12" spans="1:6" ht="15" customHeight="1" x14ac:dyDescent="0.25">
      <c r="A12" s="1"/>
      <c r="B12" s="1" t="s">
        <v>15</v>
      </c>
      <c r="C12" s="1" t="s">
        <v>16</v>
      </c>
      <c r="D12" s="1" t="s">
        <v>17</v>
      </c>
      <c r="E12" s="1"/>
      <c r="F12" s="1" t="s">
        <v>178</v>
      </c>
    </row>
    <row r="13" spans="1:6" ht="60" customHeight="1" x14ac:dyDescent="0.25">
      <c r="B13" s="4" t="s">
        <v>179</v>
      </c>
      <c r="C13" s="4" t="s">
        <v>180</v>
      </c>
      <c r="D13" s="4" t="s">
        <v>181</v>
      </c>
      <c r="E13" s="4"/>
      <c r="F13" s="6">
        <v>399</v>
      </c>
    </row>
    <row r="14" spans="1:6" ht="60" customHeight="1" x14ac:dyDescent="0.25">
      <c r="B14" s="4" t="s">
        <v>182</v>
      </c>
      <c r="C14" s="4" t="s">
        <v>183</v>
      </c>
      <c r="D14" s="4" t="s">
        <v>171</v>
      </c>
      <c r="E14" s="4"/>
      <c r="F14" s="6">
        <v>119</v>
      </c>
    </row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#PODSUMOWANIE</vt:lpstr>
      <vt:lpstr>#NARTY</vt:lpstr>
      <vt:lpstr>Alpine Ski - Pricing</vt:lpstr>
      <vt:lpstr>#BUTY NARCIARSIE</vt:lpstr>
      <vt:lpstr>Alpine Boot - Pricing</vt:lpstr>
      <vt:lpstr>#WIĄZANIA</vt:lpstr>
      <vt:lpstr>Alpine Binding - Pricing</vt:lpstr>
      <vt:lpstr>#GOGLE</vt:lpstr>
      <vt:lpstr>Goggle - Pricing</vt:lpstr>
      <vt:lpstr>#KASKI</vt:lpstr>
      <vt:lpstr>Helmet - Pricing</vt:lpstr>
      <vt:lpstr>#PROTEKCJA</vt:lpstr>
    </vt:vector>
  </TitlesOfParts>
  <Company>Hark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Francis</dc:creator>
  <cp:lastModifiedBy>MOZN-ASUS</cp:lastModifiedBy>
  <dcterms:created xsi:type="dcterms:W3CDTF">2013-08-01T14:36:36Z</dcterms:created>
  <dcterms:modified xsi:type="dcterms:W3CDTF">2018-03-15T06:53:25Z</dcterms:modified>
</cp:coreProperties>
</file>