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FINAL\RACING_SRC\"/>
    </mc:Choice>
  </mc:AlternateContent>
  <bookViews>
    <workbookView xWindow="0" yWindow="0" windowWidth="20325" windowHeight="9510" tabRatio="718" activeTab="3"/>
  </bookViews>
  <sheets>
    <sheet name="#PODSUMOWANIE" sheetId="16" r:id="rId1"/>
    <sheet name="#NARTY" sheetId="15" r:id="rId2"/>
    <sheet name="Alpine Ski - Pricing" sheetId="2" state="hidden" r:id="rId3"/>
    <sheet name="#BUTY NARCIARSIE" sheetId="3" r:id="rId4"/>
    <sheet name="Alpine Boot - Pricing" sheetId="4" state="hidden" r:id="rId5"/>
    <sheet name="#WIĄZANIA" sheetId="5" r:id="rId6"/>
    <sheet name="Alpine Binding - Pricing" sheetId="6" state="hidden" r:id="rId7"/>
    <sheet name="#GOGLE" sheetId="7" r:id="rId8"/>
    <sheet name="Goggle - Pricing" sheetId="8" state="hidden" r:id="rId9"/>
    <sheet name="#KASKI" sheetId="9" r:id="rId10"/>
    <sheet name="Helmet - Pricing" sheetId="10" state="hidden" r:id="rId11"/>
    <sheet name="#PROTEKCJA" sheetId="13" r:id="rId12"/>
  </sheets>
  <calcPr calcId="171027"/>
</workbook>
</file>

<file path=xl/calcChain.xml><?xml version="1.0" encoding="utf-8"?>
<calcChain xmlns="http://schemas.openxmlformats.org/spreadsheetml/2006/main">
  <c r="J35" i="15" l="1"/>
  <c r="J36" i="15"/>
  <c r="J37" i="15"/>
  <c r="J38" i="15"/>
  <c r="J22" i="15"/>
  <c r="J4" i="15"/>
  <c r="J3" i="15"/>
  <c r="J7" i="15"/>
  <c r="J8" i="15"/>
  <c r="J6" i="15"/>
  <c r="J46" i="15"/>
  <c r="J47" i="15"/>
  <c r="J48" i="15"/>
  <c r="J49" i="15"/>
  <c r="J50" i="15"/>
  <c r="J51" i="15"/>
  <c r="J52" i="15"/>
  <c r="J53" i="15"/>
  <c r="J54" i="15"/>
  <c r="J55" i="15"/>
  <c r="J56" i="15"/>
  <c r="J45" i="15"/>
  <c r="J41" i="15"/>
  <c r="J42" i="15"/>
  <c r="J43" i="15"/>
  <c r="J40" i="15"/>
  <c r="J28" i="15"/>
  <c r="J29" i="15"/>
  <c r="J30" i="15"/>
  <c r="J31" i="15"/>
  <c r="J32" i="15"/>
  <c r="J33" i="15"/>
  <c r="J27" i="15"/>
  <c r="J21" i="15"/>
  <c r="J24" i="15"/>
  <c r="J25" i="15"/>
  <c r="J20" i="15"/>
  <c r="J11" i="15"/>
  <c r="J12" i="15"/>
  <c r="J14" i="15"/>
  <c r="J15" i="15"/>
  <c r="J16" i="15"/>
  <c r="J17" i="15"/>
  <c r="J18" i="15"/>
  <c r="J10" i="15"/>
  <c r="Q3" i="3"/>
  <c r="R3" i="3"/>
  <c r="B59" i="15"/>
  <c r="B4" i="16"/>
  <c r="B60" i="15"/>
  <c r="C4" i="16"/>
  <c r="D8" i="7"/>
  <c r="B7" i="16"/>
  <c r="I4" i="7"/>
  <c r="I3" i="7"/>
  <c r="D9" i="7"/>
  <c r="C7" i="16"/>
  <c r="L8" i="13"/>
  <c r="M8" i="13"/>
  <c r="L6" i="13"/>
  <c r="M6" i="13"/>
  <c r="L5" i="13"/>
  <c r="M5" i="13"/>
  <c r="L4" i="13"/>
  <c r="M4" i="13"/>
  <c r="L3" i="13"/>
  <c r="M3" i="13"/>
  <c r="M7" i="9"/>
  <c r="N7" i="9"/>
  <c r="M5" i="9"/>
  <c r="N5" i="9"/>
  <c r="M3" i="9"/>
  <c r="J9" i="5"/>
  <c r="K9" i="5"/>
  <c r="J8" i="5"/>
  <c r="K8" i="5"/>
  <c r="J7" i="5"/>
  <c r="K7" i="5"/>
  <c r="J6" i="5"/>
  <c r="K6" i="5"/>
  <c r="J5" i="5"/>
  <c r="K5" i="5"/>
  <c r="J4" i="5"/>
  <c r="K4" i="5"/>
  <c r="J3" i="5"/>
  <c r="Q12" i="3"/>
  <c r="R12" i="3"/>
  <c r="Q10" i="3"/>
  <c r="R10" i="3"/>
  <c r="Q9" i="3"/>
  <c r="R9" i="3"/>
  <c r="Q7" i="3"/>
  <c r="R7" i="3"/>
  <c r="Q6" i="3"/>
  <c r="R6" i="3"/>
  <c r="Q5" i="3"/>
  <c r="R5" i="3"/>
  <c r="Q4" i="3"/>
  <c r="R4" i="3"/>
  <c r="K3" i="5"/>
  <c r="E14" i="5"/>
  <c r="C6" i="16"/>
  <c r="E13" i="5"/>
  <c r="B6" i="16"/>
  <c r="D13" i="13"/>
  <c r="C9" i="16"/>
  <c r="C11" i="16"/>
  <c r="C14" i="16"/>
  <c r="D12" i="13"/>
  <c r="B9" i="16"/>
  <c r="N3" i="9"/>
  <c r="D12" i="9"/>
  <c r="C8" i="16"/>
  <c r="D11" i="9"/>
  <c r="B8" i="16"/>
  <c r="D17" i="3"/>
  <c r="C5" i="16"/>
  <c r="D16" i="3"/>
  <c r="B5" i="16"/>
  <c r="B11" i="16"/>
</calcChain>
</file>

<file path=xl/sharedStrings.xml><?xml version="1.0" encoding="utf-8"?>
<sst xmlns="http://schemas.openxmlformats.org/spreadsheetml/2006/main" count="808" uniqueCount="342">
  <si>
    <t>L39139100</t>
  </si>
  <si>
    <t>L39043100</t>
  </si>
  <si>
    <t>L39139200</t>
  </si>
  <si>
    <t>Black/Purple</t>
  </si>
  <si>
    <t>L39139300</t>
  </si>
  <si>
    <t>FLEXCELL JUNIOR</t>
  </si>
  <si>
    <t>FLEXCELL WOMEN</t>
  </si>
  <si>
    <t>FLEXCELL MEN</t>
  </si>
  <si>
    <t>Black/Red</t>
  </si>
  <si>
    <t>Salomon Alpine &amp; Protective EN</t>
  </si>
  <si>
    <t>SALOMON RACING</t>
  </si>
  <si>
    <t>28-Feb-2017 02:15 PM</t>
  </si>
  <si>
    <t>The first price shown in the order grid is wholesale and the second price is Suggested retail price</t>
  </si>
  <si>
    <t>Currency</t>
  </si>
  <si>
    <t>PLN</t>
  </si>
  <si>
    <t>Alpine Ski</t>
  </si>
  <si>
    <t>Name</t>
  </si>
  <si>
    <t>Code</t>
  </si>
  <si>
    <t>Variation</t>
  </si>
  <si>
    <t>157</t>
  </si>
  <si>
    <t>165</t>
  </si>
  <si>
    <t>175</t>
  </si>
  <si>
    <t>182</t>
  </si>
  <si>
    <t>193</t>
  </si>
  <si>
    <t>188</t>
  </si>
  <si>
    <t>183</t>
  </si>
  <si>
    <t>190</t>
  </si>
  <si>
    <t>186</t>
  </si>
  <si>
    <t>180</t>
  </si>
  <si>
    <t>173</t>
  </si>
  <si>
    <t>166</t>
  </si>
  <si>
    <t>159</t>
  </si>
  <si>
    <t>212</t>
  </si>
  <si>
    <t>210</t>
  </si>
  <si>
    <t>200</t>
  </si>
  <si>
    <t>218</t>
  </si>
  <si>
    <t>213</t>
  </si>
  <si>
    <t>131</t>
  </si>
  <si>
    <t>138</t>
  </si>
  <si>
    <t>145</t>
  </si>
  <si>
    <t>152</t>
  </si>
  <si>
    <t>130</t>
  </si>
  <si>
    <t>140</t>
  </si>
  <si>
    <t>150</t>
  </si>
  <si>
    <t>160</t>
  </si>
  <si>
    <t>100</t>
  </si>
  <si>
    <t>110</t>
  </si>
  <si>
    <t>120</t>
  </si>
  <si>
    <t>70</t>
  </si>
  <si>
    <t>80</t>
  </si>
  <si>
    <t>90</t>
  </si>
  <si>
    <t>148</t>
  </si>
  <si>
    <t>155</t>
  </si>
  <si>
    <t>162</t>
  </si>
  <si>
    <t>X-RACE LAB 157 + Race Plate P69</t>
  </si>
  <si>
    <t>L39140500+</t>
  </si>
  <si>
    <t>Black/Yl/Bl</t>
  </si>
  <si>
    <t>X-RACE LAB 165 + Race Plate P69</t>
  </si>
  <si>
    <t>L39140600+</t>
  </si>
  <si>
    <t>X-RACE LAB 175 + Race Plate P69</t>
  </si>
  <si>
    <t>L39141700+</t>
  </si>
  <si>
    <t>X-RACE LAB 182 + Race Plate P69</t>
  </si>
  <si>
    <t>L39140700+</t>
  </si>
  <si>
    <t>LAB X-Race GS 30 193</t>
  </si>
  <si>
    <t>L39958000+</t>
  </si>
  <si>
    <t>Bl/Black/Yl</t>
  </si>
  <si>
    <t>New article</t>
  </si>
  <si>
    <t>LAB X-Race GS 30 188</t>
  </si>
  <si>
    <t>L39958100+</t>
  </si>
  <si>
    <t>LAB X-RACE GS 30 183</t>
  </si>
  <si>
    <t>L39173300+</t>
  </si>
  <si>
    <t>LAB X-RACE GS 27 190</t>
  </si>
  <si>
    <t>L39173400+</t>
  </si>
  <si>
    <t>LAB X-RACE GS 26 186</t>
  </si>
  <si>
    <t>L39173500+</t>
  </si>
  <si>
    <t>LAB X-RACE GS 24 183</t>
  </si>
  <si>
    <t>L39173600+</t>
  </si>
  <si>
    <t>LAB X-Race GS 24 180</t>
  </si>
  <si>
    <t>L39958200+</t>
  </si>
  <si>
    <t>LAB X-Race GS 20 173</t>
  </si>
  <si>
    <t>L39958300+</t>
  </si>
  <si>
    <t>LAB X-RACE GSjr 18 166</t>
  </si>
  <si>
    <t>L39174200+</t>
  </si>
  <si>
    <t>LAB X-RACE GSjr 17 159</t>
  </si>
  <si>
    <t>L39174300+</t>
  </si>
  <si>
    <t>Lab X-RACE SGm 45 PwlX 212</t>
  </si>
  <si>
    <t>L39211200+</t>
  </si>
  <si>
    <t>Lab X-RACE SGw 40 PwlX 210</t>
  </si>
  <si>
    <t>L39211500+</t>
  </si>
  <si>
    <t>LAB X-RACE SG 35 PwlX 200</t>
  </si>
  <si>
    <t>L39173900+</t>
  </si>
  <si>
    <t>LAB X-RACE DHm 50 PwlX 218</t>
  </si>
  <si>
    <t>L39174000+</t>
  </si>
  <si>
    <t>LAB X-RACE DHw 50 PwlX 213</t>
  </si>
  <si>
    <t>L39174100+</t>
  </si>
  <si>
    <t>LAB X-RACE SL 12.5 165</t>
  </si>
  <si>
    <t>L39225400+</t>
  </si>
  <si>
    <t>LAB X-RACE SLjr 12 152</t>
  </si>
  <si>
    <t>L39174400+</t>
  </si>
  <si>
    <t>X-RACE Jr GS + Race Plate Jr</t>
  </si>
  <si>
    <t>L39145300+</t>
  </si>
  <si>
    <t>X-RACE Jr SL + Race Plate Jr</t>
  </si>
  <si>
    <t>L39145400+</t>
  </si>
  <si>
    <t>X-RACE Jr SW + L7</t>
  </si>
  <si>
    <t>L39959300+</t>
  </si>
  <si>
    <t>Black/Bl/Yl</t>
  </si>
  <si>
    <t>X-RACE Jr M + L7</t>
  </si>
  <si>
    <t>L39959500+</t>
  </si>
  <si>
    <t>X-RACE Jr M + C5</t>
  </si>
  <si>
    <t>L40204900+</t>
  </si>
  <si>
    <t>X-RACE Jr S + C5</t>
  </si>
  <si>
    <t>L39959600+</t>
  </si>
  <si>
    <t>X-RACE Jr XS + C5 SR</t>
  </si>
  <si>
    <t>L39959700+</t>
  </si>
  <si>
    <t>Alpine Boot</t>
  </si>
  <si>
    <t>22.5</t>
  </si>
  <si>
    <t>22</t>
  </si>
  <si>
    <t>23</t>
  </si>
  <si>
    <t>23.5</t>
  </si>
  <si>
    <t>24</t>
  </si>
  <si>
    <t>24.5</t>
  </si>
  <si>
    <t>25</t>
  </si>
  <si>
    <t>25.5</t>
  </si>
  <si>
    <t>26</t>
  </si>
  <si>
    <t>26.5</t>
  </si>
  <si>
    <t>27</t>
  </si>
  <si>
    <t>27.5</t>
  </si>
  <si>
    <t>28.5</t>
  </si>
  <si>
    <t>29.5</t>
  </si>
  <si>
    <t>18</t>
  </si>
  <si>
    <t>19</t>
  </si>
  <si>
    <t>20</t>
  </si>
  <si>
    <t>21</t>
  </si>
  <si>
    <t>X LAB+ 130</t>
  </si>
  <si>
    <t>L39161300</t>
  </si>
  <si>
    <t>White/Yl</t>
  </si>
  <si>
    <t>X Lab+ 110</t>
  </si>
  <si>
    <t>L39161500</t>
  </si>
  <si>
    <t>X LAB 90</t>
  </si>
  <si>
    <t>L39948300</t>
  </si>
  <si>
    <t>X MAX Race 130</t>
  </si>
  <si>
    <t>L39945300</t>
  </si>
  <si>
    <t>Acide Gre/Wht/Black</t>
  </si>
  <si>
    <t>X MAX Race 120</t>
  </si>
  <si>
    <t>L39945400</t>
  </si>
  <si>
    <t>Ind.blue/Wht/Black</t>
  </si>
  <si>
    <t>X Max LC 80</t>
  </si>
  <si>
    <t>L37813300</t>
  </si>
  <si>
    <t>Yl/Wht</t>
  </si>
  <si>
    <t>X Max 60T L</t>
  </si>
  <si>
    <t>L39441400</t>
  </si>
  <si>
    <t>White/White</t>
  </si>
  <si>
    <t>X Max 60T M</t>
  </si>
  <si>
    <t>L39441500</t>
  </si>
  <si>
    <t>Alpine Binding</t>
  </si>
  <si>
    <t>X70</t>
  </si>
  <si>
    <t>S75</t>
  </si>
  <si>
    <t>S90</t>
  </si>
  <si>
    <t>B80</t>
  </si>
  <si>
    <t>B90</t>
  </si>
  <si>
    <t>B100</t>
  </si>
  <si>
    <t>X20 Lab+</t>
  </si>
  <si>
    <t>L367246+</t>
  </si>
  <si>
    <t>White/Black</t>
  </si>
  <si>
    <t>X19 LAB</t>
  </si>
  <si>
    <t>L39136300+</t>
  </si>
  <si>
    <t>X16 Lab</t>
  </si>
  <si>
    <t>L367248+</t>
  </si>
  <si>
    <t>X12 Lab</t>
  </si>
  <si>
    <t>L367249+</t>
  </si>
  <si>
    <t>Z12 SPEED</t>
  </si>
  <si>
    <t>L39110700+</t>
  </si>
  <si>
    <t>Black</t>
  </si>
  <si>
    <t>Z10</t>
  </si>
  <si>
    <t>L39877900+</t>
  </si>
  <si>
    <t>Black/White</t>
  </si>
  <si>
    <t>L10</t>
  </si>
  <si>
    <t>L39878000+</t>
  </si>
  <si>
    <t>Goggle</t>
  </si>
  <si>
    <t>NS</t>
  </si>
  <si>
    <t>FOUR SEVEN RACING YELLOW BLACK</t>
  </si>
  <si>
    <t>L40228700</t>
  </si>
  <si>
    <t>Black/Yl</t>
  </si>
  <si>
    <t>JUKE RACING BLACK</t>
  </si>
  <si>
    <t>L39136400</t>
  </si>
  <si>
    <t>Helmet</t>
  </si>
  <si>
    <t>XS53+54+</t>
  </si>
  <si>
    <t>S 5556</t>
  </si>
  <si>
    <t>M 56+57+</t>
  </si>
  <si>
    <t>L 5859</t>
  </si>
  <si>
    <t>XL59+60+</t>
  </si>
  <si>
    <t>XXL 6162</t>
  </si>
  <si>
    <t>S 5155</t>
  </si>
  <si>
    <t>M 5558</t>
  </si>
  <si>
    <t>L 5862</t>
  </si>
  <si>
    <t>JRS 5155</t>
  </si>
  <si>
    <t>JRM 5558</t>
  </si>
  <si>
    <t>X RACE SLAB</t>
  </si>
  <si>
    <t>L36701000</t>
  </si>
  <si>
    <t>Bl/Black Mat</t>
  </si>
  <si>
    <t>X RACE SL LAB</t>
  </si>
  <si>
    <t>L37819700</t>
  </si>
  <si>
    <t>Bl/Black</t>
  </si>
  <si>
    <t>X RACE JR</t>
  </si>
  <si>
    <t>L36701100</t>
  </si>
  <si>
    <t>XS</t>
  </si>
  <si>
    <t>S</t>
  </si>
  <si>
    <t>M</t>
  </si>
  <si>
    <t>L</t>
  </si>
  <si>
    <t>XL</t>
  </si>
  <si>
    <t>JS</t>
  </si>
  <si>
    <t>JM</t>
  </si>
  <si>
    <t>JL</t>
  </si>
  <si>
    <t>JXL</t>
  </si>
  <si>
    <t>SECONDSKIN FLEXCELL</t>
  </si>
  <si>
    <t>L39043000</t>
  </si>
  <si>
    <t>Black/Bl</t>
  </si>
  <si>
    <t>SECONDSKIN FLEXCELL W</t>
  </si>
  <si>
    <t>SUMA</t>
  </si>
  <si>
    <t>CENA RACING</t>
  </si>
  <si>
    <t>Nazwa</t>
  </si>
  <si>
    <t>Kod</t>
  </si>
  <si>
    <t>Cena detaliczna</t>
  </si>
  <si>
    <t>Cena RACING</t>
  </si>
  <si>
    <t>Ilość</t>
  </si>
  <si>
    <t>Suma</t>
  </si>
  <si>
    <t>Buty narciarskie</t>
  </si>
  <si>
    <t>Suma wszystkich (szt)</t>
  </si>
  <si>
    <t>Suma wszystkich (zł)</t>
  </si>
  <si>
    <t>Cena (suma)</t>
  </si>
  <si>
    <t>Wprowadź ilość w białe pola</t>
  </si>
  <si>
    <t>Kolor</t>
  </si>
  <si>
    <t>Wpisz ilość w białe pola</t>
  </si>
  <si>
    <t>Wiązania</t>
  </si>
  <si>
    <t>Gogle</t>
  </si>
  <si>
    <t>Ilość zamiennych szyb</t>
  </si>
  <si>
    <t>Ilosć</t>
  </si>
  <si>
    <t>Kaski</t>
  </si>
  <si>
    <t>Cana detaliczna</t>
  </si>
  <si>
    <t>JUNIOR</t>
  </si>
  <si>
    <t>PROTEKCJA KRĘGOSŁUPA</t>
  </si>
  <si>
    <t>LAB X-Race GS</t>
  </si>
  <si>
    <t>Kategoria</t>
  </si>
  <si>
    <t>WIĄZANIA</t>
  </si>
  <si>
    <t>Nr katalogowy</t>
  </si>
  <si>
    <t>długość</t>
  </si>
  <si>
    <t>Radius</t>
  </si>
  <si>
    <t>Cena racing</t>
  </si>
  <si>
    <t>Ilość zamawiana</t>
  </si>
  <si>
    <t>WARTOŚĆ (SUMA)</t>
  </si>
  <si>
    <t>X-RACE JUNIOR</t>
  </si>
  <si>
    <t xml:space="preserve">LAB X-RACE GSjr </t>
  </si>
  <si>
    <t xml:space="preserve">LAB X-Race GS </t>
  </si>
  <si>
    <t xml:space="preserve">LAB X-RACE GS </t>
  </si>
  <si>
    <t>LAB X-RACE GS</t>
  </si>
  <si>
    <t>X-RACE LAB  + Race Plate P69</t>
  </si>
  <si>
    <t>X-RACE LAB + Race Plate P69</t>
  </si>
  <si>
    <t xml:space="preserve">LAB X-RACE SLjr </t>
  </si>
  <si>
    <t xml:space="preserve">Lab X-RACE SG(men) PwlX </t>
  </si>
  <si>
    <t xml:space="preserve">Lab X-RACE SG(women) PwlX </t>
  </si>
  <si>
    <t xml:space="preserve">LAB X-RACE SG PwlX </t>
  </si>
  <si>
    <t xml:space="preserve">LAB X-RACE DHm PwlX </t>
  </si>
  <si>
    <t xml:space="preserve">LAB X-RACE DHw PwlX </t>
  </si>
  <si>
    <t xml:space="preserve"> NARTY LAB X-RACE GS JUNIOR</t>
  </si>
  <si>
    <t>NARTY X-Race LAB</t>
  </si>
  <si>
    <t>NARTY X-RACE JUNIOR</t>
  </si>
  <si>
    <t>NARTY LAB X-RACE SL JUNIOR</t>
  </si>
  <si>
    <t>NARTY LAB X-RACE SG</t>
  </si>
  <si>
    <t>NARTY</t>
  </si>
  <si>
    <t>BUTY NARCIARSKIE</t>
  </si>
  <si>
    <t>GOGLE</t>
  </si>
  <si>
    <t>KASKI</t>
  </si>
  <si>
    <t>PROTEKCJA</t>
  </si>
  <si>
    <t>ILOŚĆ</t>
  </si>
  <si>
    <t>WARTOŚĆ</t>
  </si>
  <si>
    <t>Razem do zapłaty</t>
  </si>
  <si>
    <t>Imię i Nazwisko</t>
  </si>
  <si>
    <t>Klub</t>
  </si>
  <si>
    <t>Adres</t>
  </si>
  <si>
    <t>e-mail</t>
  </si>
  <si>
    <t>nr.telefonu</t>
  </si>
  <si>
    <t>Sposób płatności</t>
  </si>
  <si>
    <t>X19 LAB MOD</t>
  </si>
  <si>
    <t>Skistop</t>
  </si>
  <si>
    <t>B80/B90</t>
  </si>
  <si>
    <t>27m</t>
  </si>
  <si>
    <t>26m</t>
  </si>
  <si>
    <t>24m</t>
  </si>
  <si>
    <t>20m</t>
  </si>
  <si>
    <t>13m</t>
  </si>
  <si>
    <t>12m</t>
  </si>
  <si>
    <t>15m</t>
  </si>
  <si>
    <t>17m</t>
  </si>
  <si>
    <t>18m</t>
  </si>
  <si>
    <t>14m</t>
  </si>
  <si>
    <t>11m</t>
  </si>
  <si>
    <t>16m</t>
  </si>
  <si>
    <t>7m</t>
  </si>
  <si>
    <t>8m</t>
  </si>
  <si>
    <t>9m</t>
  </si>
  <si>
    <t>6m</t>
  </si>
  <si>
    <t>45m</t>
  </si>
  <si>
    <t>40m</t>
  </si>
  <si>
    <t>35m</t>
  </si>
  <si>
    <t>50m</t>
  </si>
  <si>
    <t>12.5m</t>
  </si>
  <si>
    <t>10m</t>
  </si>
  <si>
    <t>cena bez wiązań, sugerowane X LAB series</t>
  </si>
  <si>
    <t>L7 wliczone w cenę</t>
  </si>
  <si>
    <t>C5 wliczone w cenę</t>
  </si>
  <si>
    <t>C5 SR wliczone w cenę</t>
  </si>
  <si>
    <t xml:space="preserve">NARTY CROSS-TURN (SL/GS) </t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</si>
  <si>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Z12 Speed</t>
    </r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</si>
  <si>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L10</t>
    </r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</si>
  <si>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L10/Z10</t>
    </r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</si>
  <si>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Z10</t>
    </r>
  </si>
  <si>
    <t>Seria</t>
  </si>
  <si>
    <t>X LAB series</t>
  </si>
  <si>
    <t xml:space="preserve">Z12 Speed </t>
  </si>
  <si>
    <t>Z-bindings</t>
  </si>
  <si>
    <t>L-bindings</t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</si>
  <si>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Z12 SPEED</t>
    </r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</si>
  <si>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X-LAB/Z12 SPEED</t>
    </r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</si>
  <si>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X-LAB series</t>
    </r>
  </si>
  <si>
    <t>LAB X-RACE SL 12.5 165 + P69 PISTON</t>
  </si>
  <si>
    <t>+30m</t>
  </si>
  <si>
    <r>
      <t xml:space="preserve">LAB X-Race GS </t>
    </r>
    <r>
      <rPr>
        <b/>
        <sz val="11"/>
        <color indexed="8"/>
        <rFont val="Calibri"/>
        <family val="2"/>
        <charset val="238"/>
      </rPr>
      <t>(gigant FIS)</t>
    </r>
  </si>
  <si>
    <r>
      <t xml:space="preserve">LAB X-RACE SG </t>
    </r>
    <r>
      <rPr>
        <b/>
        <sz val="11"/>
        <color indexed="8"/>
        <rFont val="Calibri"/>
        <family val="2"/>
        <charset val="238"/>
      </rPr>
      <t>(super -G)</t>
    </r>
  </si>
  <si>
    <r>
      <t xml:space="preserve">LAB X-RACE DH </t>
    </r>
    <r>
      <rPr>
        <b/>
        <sz val="11"/>
        <color indexed="8"/>
        <rFont val="Calibri"/>
        <family val="2"/>
        <charset val="238"/>
      </rPr>
      <t>(zjazd)</t>
    </r>
  </si>
  <si>
    <r>
      <t xml:space="preserve">LAB X-Race GS 
</t>
    </r>
    <r>
      <rPr>
        <b/>
        <sz val="11"/>
        <color indexed="8"/>
        <rFont val="Calibri"/>
        <family val="2"/>
        <charset val="238"/>
      </rPr>
      <t>(gigant FIS JR)
(gigant MASTERS)
(skicross)</t>
    </r>
  </si>
  <si>
    <r>
      <t xml:space="preserve">X-Race LAB
</t>
    </r>
    <r>
      <rPr>
        <b/>
        <sz val="11"/>
        <color indexed="8"/>
        <rFont val="Calibri"/>
        <family val="2"/>
        <charset val="238"/>
      </rPr>
      <t>(slalom FIS)</t>
    </r>
  </si>
  <si>
    <r>
      <t xml:space="preserve">NARTY CROSS-TURN </t>
    </r>
    <r>
      <rPr>
        <b/>
        <sz val="11"/>
        <color indexed="8"/>
        <rFont val="Calibri"/>
        <family val="2"/>
        <charset val="238"/>
      </rPr>
      <t xml:space="preserve">(SL/GS) </t>
    </r>
  </si>
  <si>
    <r>
      <t xml:space="preserve">LAB X-RACE GS JUNIOR
</t>
    </r>
    <r>
      <rPr>
        <b/>
        <sz val="11"/>
        <color indexed="8"/>
        <rFont val="Calibri"/>
        <family val="2"/>
        <charset val="238"/>
      </rPr>
      <t>(gigant junior)</t>
    </r>
  </si>
  <si>
    <r>
      <t xml:space="preserve">LAB X-RACE SL JUNIOR
</t>
    </r>
    <r>
      <rPr>
        <b/>
        <sz val="11"/>
        <color indexed="8"/>
        <rFont val="Calibri"/>
        <family val="2"/>
        <charset val="238"/>
      </rPr>
      <t>(slalom junior)</t>
    </r>
  </si>
  <si>
    <r>
      <t xml:space="preserve">X-RACE Jr SW
</t>
    </r>
    <r>
      <rPr>
        <b/>
        <sz val="11"/>
        <color indexed="8"/>
        <rFont val="Calibri"/>
        <family val="2"/>
        <charset val="238"/>
      </rPr>
      <t>(multievent junior)</t>
    </r>
  </si>
  <si>
    <t>FINALIZACJA ZAMÓWIENIA</t>
  </si>
  <si>
    <t>racing@skiracecenter.pl</t>
  </si>
  <si>
    <t xml:space="preserve">Uzupełnij dane zamówienia  
i wyślij na adres: </t>
  </si>
  <si>
    <t>+48 696 046 936
22 723 00 30</t>
  </si>
  <si>
    <t xml:space="preserve">Skontaktuj się z nami: </t>
  </si>
  <si>
    <t>Uzupełnij dane kontaktowe:</t>
  </si>
  <si>
    <t>Formularz zamówień Racing Program
Ski Race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</si>
</sst>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5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darkUp">
        <fgColor theme="0" tint="-0.14996795556505021"/>
        <bgColor theme="1" tint="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259">
    <xf numFmtId="0" fontId="0" fillId="0" borderId="0" xfId="0"/>
    <xf numFmtId="0" fontId="2" fillId="2" borderId="1" xfId="1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0" fillId="3" borderId="0" xfId="0" applyFill="1"/>
    <xf numFmtId="0" fontId="0" fillId="0" borderId="0" xfId="0" applyAlignment="1">
      <alignment vertical="top" wrapText="1"/>
    </xf>
    <xf numFmtId="0" fontId="12" fillId="0" borderId="0" xfId="0" applyFont="1"/>
    <xf numFmtId="4" fontId="0" fillId="0" borderId="0" xfId="0" applyNumberFormat="1"/>
    <xf numFmtId="0" fontId="3" fillId="2" borderId="1" xfId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44" fontId="0" fillId="0" borderId="0" xfId="0" applyNumberFormat="1"/>
    <xf numFmtId="0" fontId="14" fillId="0" borderId="0" xfId="0" applyFont="1"/>
    <xf numFmtId="0" fontId="6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4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0" fontId="0" fillId="0" borderId="1" xfId="0" applyBorder="1"/>
    <xf numFmtId="0" fontId="0" fillId="3" borderId="1" xfId="0" applyFill="1" applyBorder="1"/>
    <xf numFmtId="44" fontId="0" fillId="4" borderId="1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/>
    <xf numFmtId="44" fontId="0" fillId="4" borderId="2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vertical="top" wrapText="1"/>
    </xf>
    <xf numFmtId="0" fontId="0" fillId="0" borderId="3" xfId="0" applyBorder="1"/>
    <xf numFmtId="0" fontId="0" fillId="3" borderId="3" xfId="0" applyFill="1" applyBorder="1"/>
    <xf numFmtId="44" fontId="0" fillId="4" borderId="3" xfId="0" applyNumberFormat="1" applyFill="1" applyBorder="1"/>
    <xf numFmtId="0" fontId="0" fillId="0" borderId="0" xfId="0" applyFont="1"/>
    <xf numFmtId="0" fontId="0" fillId="4" borderId="1" xfId="0" applyFont="1" applyFill="1" applyBorder="1" applyAlignment="1">
      <alignment vertical="top" wrapText="1"/>
    </xf>
    <xf numFmtId="44" fontId="0" fillId="4" borderId="1" xfId="0" applyNumberFormat="1" applyFont="1" applyFill="1" applyBorder="1" applyAlignment="1">
      <alignment vertical="top" wrapText="1"/>
    </xf>
    <xf numFmtId="44" fontId="0" fillId="4" borderId="1" xfId="0" applyNumberFormat="1" applyFont="1" applyFill="1" applyBorder="1"/>
    <xf numFmtId="0" fontId="0" fillId="0" borderId="1" xfId="0" applyFont="1" applyBorder="1"/>
    <xf numFmtId="0" fontId="0" fillId="4" borderId="1" xfId="0" applyFont="1" applyFill="1" applyBorder="1"/>
    <xf numFmtId="44" fontId="14" fillId="0" borderId="0" xfId="0" applyNumberFormat="1" applyFont="1"/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4" fillId="4" borderId="3" xfId="0" applyFont="1" applyFill="1" applyBorder="1" applyAlignment="1">
      <alignment vertical="top" wrapText="1"/>
    </xf>
    <xf numFmtId="0" fontId="14" fillId="0" borderId="6" xfId="0" applyFont="1" applyBorder="1"/>
    <xf numFmtId="0" fontId="14" fillId="0" borderId="7" xfId="0" applyFont="1" applyBorder="1"/>
    <xf numFmtId="44" fontId="14" fillId="4" borderId="3" xfId="0" applyNumberFormat="1" applyFont="1" applyFill="1" applyBorder="1"/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44" fontId="14" fillId="4" borderId="1" xfId="0" applyNumberFormat="1" applyFont="1" applyFill="1" applyBorder="1"/>
    <xf numFmtId="0" fontId="14" fillId="3" borderId="8" xfId="0" applyFont="1" applyFill="1" applyBorder="1"/>
    <xf numFmtId="0" fontId="14" fillId="3" borderId="0" xfId="0" applyFont="1" applyFill="1" applyBorder="1"/>
    <xf numFmtId="0" fontId="14" fillId="0" borderId="3" xfId="0" applyFont="1" applyBorder="1"/>
    <xf numFmtId="0" fontId="14" fillId="0" borderId="1" xfId="0" applyFont="1" applyBorder="1"/>
    <xf numFmtId="0" fontId="14" fillId="4" borderId="1" xfId="0" applyFont="1" applyFill="1" applyBorder="1"/>
    <xf numFmtId="0" fontId="14" fillId="3" borderId="9" xfId="0" applyFont="1" applyFill="1" applyBorder="1"/>
    <xf numFmtId="0" fontId="14" fillId="0" borderId="2" xfId="0" applyFont="1" applyBorder="1"/>
    <xf numFmtId="0" fontId="14" fillId="0" borderId="10" xfId="0" applyFont="1" applyBorder="1"/>
    <xf numFmtId="0" fontId="14" fillId="0" borderId="2" xfId="0" applyFont="1" applyFill="1" applyBorder="1"/>
    <xf numFmtId="0" fontId="14" fillId="4" borderId="2" xfId="0" applyFont="1" applyFill="1" applyBorder="1" applyAlignment="1">
      <alignment vertical="top" wrapText="1"/>
    </xf>
    <xf numFmtId="0" fontId="14" fillId="0" borderId="11" xfId="0" applyFont="1" applyBorder="1"/>
    <xf numFmtId="0" fontId="14" fillId="3" borderId="6" xfId="0" applyFont="1" applyFill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/>
    <xf numFmtId="4" fontId="14" fillId="0" borderId="0" xfId="0" applyNumberFormat="1" applyFont="1"/>
    <xf numFmtId="0" fontId="14" fillId="5" borderId="1" xfId="0" applyFont="1" applyFill="1" applyBorder="1"/>
    <xf numFmtId="0" fontId="14" fillId="5" borderId="3" xfId="0" applyFont="1" applyFill="1" applyBorder="1"/>
    <xf numFmtId="0" fontId="14" fillId="4" borderId="3" xfId="0" applyFont="1" applyFill="1" applyBorder="1"/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44" fontId="5" fillId="2" borderId="14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15" xfId="0" applyBorder="1"/>
    <xf numFmtId="44" fontId="0" fillId="0" borderId="16" xfId="0" applyNumberFormat="1" applyBorder="1"/>
    <xf numFmtId="0" fontId="14" fillId="0" borderId="15" xfId="0" applyFont="1" applyBorder="1"/>
    <xf numFmtId="44" fontId="14" fillId="0" borderId="16" xfId="0" applyNumberFormat="1" applyFont="1" applyBorder="1"/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44" fontId="2" fillId="2" borderId="14" xfId="1" applyNumberFormat="1" applyFont="1" applyFill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center" vertical="center"/>
      <protection locked="0"/>
    </xf>
    <xf numFmtId="0" fontId="17" fillId="2" borderId="5" xfId="1" applyFont="1" applyFill="1" applyBorder="1" applyAlignment="1" applyProtection="1">
      <alignment horizontal="center" vertical="center"/>
      <protection locked="0"/>
    </xf>
    <xf numFmtId="0" fontId="17" fillId="2" borderId="14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7" fillId="2" borderId="17" xfId="1" applyFont="1" applyFill="1" applyBorder="1" applyAlignment="1" applyProtection="1">
      <alignment horizontal="center" vertical="center"/>
      <protection locked="0"/>
    </xf>
    <xf numFmtId="0" fontId="17" fillId="2" borderId="18" xfId="1" applyFont="1" applyFill="1" applyBorder="1" applyAlignment="1" applyProtection="1">
      <alignment horizontal="center" vertical="center"/>
      <protection locked="0"/>
    </xf>
    <xf numFmtId="0" fontId="17" fillId="2" borderId="19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8" fillId="0" borderId="0" xfId="0" applyFont="1"/>
    <xf numFmtId="0" fontId="0" fillId="0" borderId="13" xfId="0" applyBorder="1"/>
    <xf numFmtId="0" fontId="9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44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top" wrapText="1"/>
    </xf>
    <xf numFmtId="44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/>
    <xf numFmtId="0" fontId="9" fillId="4" borderId="3" xfId="0" applyFont="1" applyFill="1" applyBorder="1" applyAlignment="1">
      <alignment vertical="top" wrapText="1"/>
    </xf>
    <xf numFmtId="44" fontId="9" fillId="4" borderId="3" xfId="0" applyNumberFormat="1" applyFont="1" applyFill="1" applyBorder="1" applyAlignment="1">
      <alignment horizontal="center" vertical="center" wrapText="1"/>
    </xf>
    <xf numFmtId="0" fontId="0" fillId="0" borderId="15" xfId="0" applyFont="1" applyBorder="1"/>
    <xf numFmtId="44" fontId="0" fillId="0" borderId="16" xfId="0" applyNumberFormat="1" applyFont="1" applyBorder="1"/>
    <xf numFmtId="0" fontId="19" fillId="0" borderId="12" xfId="0" applyFont="1" applyBorder="1"/>
    <xf numFmtId="44" fontId="10" fillId="0" borderId="19" xfId="0" applyNumberFormat="1" applyFont="1" applyBorder="1"/>
    <xf numFmtId="0" fontId="5" fillId="2" borderId="20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44" fontId="5" fillId="2" borderId="22" xfId="1" applyNumberFormat="1" applyFont="1" applyFill="1" applyBorder="1" applyAlignment="1" applyProtection="1">
      <alignment horizontal="center" vertical="center"/>
      <protection locked="0"/>
    </xf>
    <xf numFmtId="44" fontId="5" fillId="2" borderId="23" xfId="1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/>
    <xf numFmtId="0" fontId="5" fillId="2" borderId="10" xfId="1" applyFont="1" applyFill="1" applyBorder="1" applyAlignment="1" applyProtection="1">
      <alignment horizontal="center" vertical="center"/>
      <protection locked="0"/>
    </xf>
    <xf numFmtId="44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/>
    <xf numFmtId="44" fontId="14" fillId="0" borderId="0" xfId="0" applyNumberFormat="1" applyFont="1" applyBorder="1"/>
    <xf numFmtId="0" fontId="0" fillId="0" borderId="0" xfId="0" applyAlignment="1">
      <alignment horizont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4" fontId="8" fillId="4" borderId="1" xfId="2" applyFont="1" applyFill="1" applyBorder="1" applyAlignment="1">
      <alignment vertical="top" wrapText="1"/>
    </xf>
    <xf numFmtId="44" fontId="14" fillId="4" borderId="3" xfId="2" applyFont="1" applyFill="1" applyBorder="1" applyAlignment="1">
      <alignment vertical="top" wrapText="1"/>
    </xf>
    <xf numFmtId="44" fontId="14" fillId="4" borderId="1" xfId="2" applyFont="1" applyFill="1" applyBorder="1" applyAlignment="1">
      <alignment vertical="top" wrapText="1"/>
    </xf>
    <xf numFmtId="44" fontId="14" fillId="4" borderId="2" xfId="2" applyFont="1" applyFill="1" applyBorder="1" applyAlignment="1">
      <alignment vertical="top" wrapText="1"/>
    </xf>
    <xf numFmtId="0" fontId="0" fillId="3" borderId="8" xfId="0" applyFont="1" applyFill="1" applyBorder="1"/>
    <xf numFmtId="0" fontId="0" fillId="3" borderId="11" xfId="0" applyFont="1" applyFill="1" applyBorder="1"/>
    <xf numFmtId="0" fontId="0" fillId="3" borderId="0" xfId="0" applyFont="1" applyFill="1" applyBorder="1"/>
    <xf numFmtId="0" fontId="0" fillId="3" borderId="26" xfId="0" applyFont="1" applyFill="1" applyBorder="1"/>
    <xf numFmtId="0" fontId="0" fillId="3" borderId="6" xfId="0" applyFont="1" applyFill="1" applyBorder="1"/>
    <xf numFmtId="0" fontId="0" fillId="3" borderId="9" xfId="0" applyFont="1" applyFill="1" applyBorder="1"/>
    <xf numFmtId="0" fontId="0" fillId="3" borderId="7" xfId="0" applyFont="1" applyFill="1" applyBorder="1"/>
    <xf numFmtId="44" fontId="8" fillId="4" borderId="3" xfId="2" applyFont="1" applyFill="1" applyBorder="1" applyAlignment="1">
      <alignment vertical="top" wrapText="1"/>
    </xf>
    <xf numFmtId="44" fontId="8" fillId="4" borderId="2" xfId="2" applyFont="1" applyFill="1" applyBorder="1" applyAlignment="1">
      <alignment vertical="top" wrapText="1"/>
    </xf>
    <xf numFmtId="0" fontId="10" fillId="4" borderId="3" xfId="0" applyFont="1" applyFill="1" applyBorder="1"/>
    <xf numFmtId="0" fontId="10" fillId="4" borderId="1" xfId="0" applyFont="1" applyFill="1" applyBorder="1"/>
    <xf numFmtId="0" fontId="9" fillId="6" borderId="1" xfId="0" applyFont="1" applyFill="1" applyBorder="1"/>
    <xf numFmtId="0" fontId="9" fillId="7" borderId="1" xfId="0" applyFont="1" applyFill="1" applyBorder="1"/>
    <xf numFmtId="0" fontId="14" fillId="7" borderId="3" xfId="0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9" fillId="8" borderId="1" xfId="0" applyFont="1" applyFill="1" applyBorder="1"/>
    <xf numFmtId="0" fontId="9" fillId="9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/>
    </xf>
    <xf numFmtId="44" fontId="9" fillId="4" borderId="1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7" borderId="2" xfId="0" applyFont="1" applyFill="1" applyBorder="1"/>
    <xf numFmtId="0" fontId="9" fillId="4" borderId="3" xfId="0" applyFont="1" applyFill="1" applyBorder="1" applyAlignment="1">
      <alignment vertical="top" wrapText="1"/>
    </xf>
    <xf numFmtId="0" fontId="9" fillId="7" borderId="3" xfId="0" applyFont="1" applyFill="1" applyBorder="1"/>
    <xf numFmtId="0" fontId="9" fillId="4" borderId="3" xfId="0" applyNumberFormat="1" applyFont="1" applyFill="1" applyBorder="1" applyAlignment="1">
      <alignment horizontal="center"/>
    </xf>
    <xf numFmtId="0" fontId="9" fillId="9" borderId="3" xfId="0" applyFont="1" applyFill="1" applyBorder="1"/>
    <xf numFmtId="44" fontId="9" fillId="4" borderId="27" xfId="0" applyNumberFormat="1" applyFont="1" applyFill="1" applyBorder="1"/>
    <xf numFmtId="44" fontId="9" fillId="4" borderId="28" xfId="0" applyNumberFormat="1" applyFont="1" applyFill="1" applyBorder="1"/>
    <xf numFmtId="44" fontId="9" fillId="4" borderId="29" xfId="0" applyNumberFormat="1" applyFont="1" applyFill="1" applyBorder="1"/>
    <xf numFmtId="44" fontId="9" fillId="4" borderId="27" xfId="0" applyNumberFormat="1" applyFont="1" applyFill="1" applyBorder="1" applyAlignment="1">
      <alignment horizontal="left" vertical="top"/>
    </xf>
    <xf numFmtId="0" fontId="9" fillId="4" borderId="30" xfId="0" applyFont="1" applyFill="1" applyBorder="1"/>
    <xf numFmtId="0" fontId="9" fillId="4" borderId="30" xfId="0" applyFont="1" applyFill="1" applyBorder="1" applyAlignment="1">
      <alignment vertical="top" wrapText="1"/>
    </xf>
    <xf numFmtId="0" fontId="9" fillId="6" borderId="30" xfId="0" applyFont="1" applyFill="1" applyBorder="1"/>
    <xf numFmtId="0" fontId="9" fillId="4" borderId="30" xfId="0" applyFont="1" applyFill="1" applyBorder="1" applyAlignment="1">
      <alignment horizontal="center"/>
    </xf>
    <xf numFmtId="0" fontId="9" fillId="0" borderId="30" xfId="0" applyFont="1" applyBorder="1"/>
    <xf numFmtId="44" fontId="9" fillId="4" borderId="31" xfId="0" applyNumberFormat="1" applyFont="1" applyFill="1" applyBorder="1"/>
    <xf numFmtId="0" fontId="9" fillId="4" borderId="1" xfId="0" quotePrefix="1" applyFont="1" applyFill="1" applyBorder="1" applyAlignment="1">
      <alignment horizontal="center"/>
    </xf>
    <xf numFmtId="44" fontId="9" fillId="10" borderId="3" xfId="0" applyNumberFormat="1" applyFont="1" applyFill="1" applyBorder="1" applyAlignment="1">
      <alignment vertical="top" wrapText="1"/>
    </xf>
    <xf numFmtId="44" fontId="9" fillId="4" borderId="1" xfId="2" applyFont="1" applyFill="1" applyBorder="1"/>
    <xf numFmtId="44" fontId="9" fillId="4" borderId="3" xfId="2" applyFont="1" applyFill="1" applyBorder="1" applyAlignment="1">
      <alignment horizontal="center" vertical="center"/>
    </xf>
    <xf numFmtId="44" fontId="9" fillId="4" borderId="3" xfId="2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44" fontId="9" fillId="4" borderId="1" xfId="2" applyFont="1" applyFill="1" applyBorder="1" applyAlignment="1">
      <alignment horizontal="center" vertical="center" wrapText="1"/>
    </xf>
    <xf numFmtId="44" fontId="9" fillId="4" borderId="30" xfId="2" applyFont="1" applyFill="1" applyBorder="1" applyAlignment="1">
      <alignment horizontal="center" vertical="center" wrapText="1"/>
    </xf>
    <xf numFmtId="44" fontId="9" fillId="4" borderId="2" xfId="2" applyFont="1" applyFill="1" applyBorder="1" applyAlignment="1">
      <alignment horizontal="center" vertical="center" wrapText="1"/>
    </xf>
    <xf numFmtId="44" fontId="9" fillId="4" borderId="3" xfId="2" applyFont="1" applyFill="1" applyBorder="1"/>
    <xf numFmtId="44" fontId="9" fillId="4" borderId="3" xfId="2" applyFont="1" applyFill="1" applyBorder="1" applyAlignment="1">
      <alignment horizontal="right" vertical="center"/>
    </xf>
    <xf numFmtId="44" fontId="9" fillId="4" borderId="3" xfId="2" applyFont="1" applyFill="1" applyBorder="1" applyAlignment="1">
      <alignment horizontal="right" vertical="center" wrapText="1"/>
    </xf>
    <xf numFmtId="44" fontId="9" fillId="4" borderId="1" xfId="2" applyFont="1" applyFill="1" applyBorder="1" applyAlignment="1">
      <alignment horizontal="right" vertical="center"/>
    </xf>
    <xf numFmtId="44" fontId="9" fillId="4" borderId="1" xfId="2" applyFont="1" applyFill="1" applyBorder="1" applyAlignment="1">
      <alignment horizontal="right" vertical="center" wrapText="1"/>
    </xf>
    <xf numFmtId="44" fontId="9" fillId="4" borderId="30" xfId="2" applyFont="1" applyFill="1" applyBorder="1" applyAlignment="1">
      <alignment horizontal="right" vertical="center" wrapText="1"/>
    </xf>
    <xf numFmtId="44" fontId="9" fillId="4" borderId="3" xfId="2" applyFont="1" applyFill="1" applyBorder="1" applyAlignment="1">
      <alignment horizontal="center"/>
    </xf>
    <xf numFmtId="44" fontId="9" fillId="4" borderId="1" xfId="2" applyFont="1" applyFill="1" applyBorder="1" applyAlignment="1">
      <alignment horizontal="center"/>
    </xf>
    <xf numFmtId="44" fontId="9" fillId="4" borderId="2" xfId="2" applyFont="1" applyFill="1" applyBorder="1" applyAlignment="1">
      <alignment horizontal="center"/>
    </xf>
    <xf numFmtId="44" fontId="9" fillId="4" borderId="2" xfId="2" applyFont="1" applyFill="1" applyBorder="1"/>
    <xf numFmtId="0" fontId="10" fillId="4" borderId="30" xfId="0" applyFont="1" applyFill="1" applyBorder="1"/>
    <xf numFmtId="0" fontId="9" fillId="4" borderId="30" xfId="0" applyFont="1" applyFill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44" fontId="10" fillId="0" borderId="0" xfId="0" applyNumberFormat="1" applyFont="1" applyBorder="1"/>
    <xf numFmtId="0" fontId="13" fillId="0" borderId="34" xfId="0" applyFont="1" applyBorder="1" applyAlignment="1">
      <alignment horizontal="left" vertical="center" wrapText="1"/>
    </xf>
    <xf numFmtId="0" fontId="23" fillId="0" borderId="33" xfId="0" applyFont="1" applyBorder="1"/>
    <xf numFmtId="0" fontId="23" fillId="0" borderId="32" xfId="0" applyFont="1" applyBorder="1"/>
    <xf numFmtId="0" fontId="13" fillId="0" borderId="32" xfId="0" applyFont="1" applyBorder="1" applyAlignment="1">
      <alignment horizontal="left" vertical="center" wrapText="1"/>
    </xf>
    <xf numFmtId="0" fontId="23" fillId="0" borderId="34" xfId="0" applyFont="1" applyBorder="1"/>
    <xf numFmtId="0" fontId="23" fillId="0" borderId="4" xfId="0" applyFont="1" applyBorder="1"/>
    <xf numFmtId="0" fontId="14" fillId="0" borderId="51" xfId="0" applyFont="1" applyBorder="1"/>
    <xf numFmtId="0" fontId="14" fillId="0" borderId="52" xfId="0" applyFont="1" applyBorder="1" applyAlignment="1">
      <alignment horizontal="center"/>
    </xf>
    <xf numFmtId="44" fontId="14" fillId="0" borderId="53" xfId="0" applyNumberFormat="1" applyFont="1" applyBorder="1"/>
    <xf numFmtId="0" fontId="25" fillId="4" borderId="33" xfId="0" applyFont="1" applyFill="1" applyBorder="1"/>
    <xf numFmtId="44" fontId="14" fillId="4" borderId="27" xfId="0" applyNumberFormat="1" applyFont="1" applyFill="1" applyBorder="1"/>
    <xf numFmtId="0" fontId="25" fillId="0" borderId="33" xfId="0" applyFont="1" applyBorder="1"/>
    <xf numFmtId="44" fontId="14" fillId="0" borderId="27" xfId="0" applyNumberFormat="1" applyFont="1" applyBorder="1"/>
    <xf numFmtId="0" fontId="14" fillId="4" borderId="33" xfId="0" applyFont="1" applyFill="1" applyBorder="1"/>
    <xf numFmtId="0" fontId="25" fillId="0" borderId="35" xfId="0" applyFont="1" applyBorder="1"/>
    <xf numFmtId="0" fontId="25" fillId="0" borderId="30" xfId="0" applyFont="1" applyBorder="1"/>
    <xf numFmtId="44" fontId="25" fillId="0" borderId="31" xfId="0" applyNumberFormat="1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24" fillId="11" borderId="13" xfId="0" applyFont="1" applyFill="1" applyBorder="1" applyAlignment="1">
      <alignment horizontal="center"/>
    </xf>
    <xf numFmtId="0" fontId="24" fillId="11" borderId="19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0" xfId="0" applyFont="1" applyBorder="1" applyAlignment="1">
      <alignment horizontal="left" vertical="top" wrapText="1"/>
    </xf>
    <xf numFmtId="0" fontId="23" fillId="0" borderId="42" xfId="0" applyFont="1" applyBorder="1" applyAlignment="1">
      <alignment horizontal="left" vertical="top" wrapText="1"/>
    </xf>
    <xf numFmtId="0" fontId="23" fillId="0" borderId="49" xfId="0" applyFont="1" applyBorder="1" applyAlignment="1">
      <alignment horizontal="left" vertical="top" wrapText="1"/>
    </xf>
    <xf numFmtId="0" fontId="23" fillId="0" borderId="50" xfId="0" applyFont="1" applyBorder="1" applyAlignment="1">
      <alignment horizontal="left" vertical="top" wrapText="1"/>
    </xf>
    <xf numFmtId="0" fontId="9" fillId="4" borderId="3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3">
    <cellStyle name="Normal 2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jpeg"/><Relationship Id="rId2" Type="http://schemas.openxmlformats.org/officeDocument/2006/relationships/image" Target="../media/image49.jpeg"/><Relationship Id="rId1" Type="http://schemas.openxmlformats.org/officeDocument/2006/relationships/image" Target="../media/image48.jpeg"/><Relationship Id="rId5" Type="http://schemas.openxmlformats.org/officeDocument/2006/relationships/image" Target="../media/image52.jpeg"/><Relationship Id="rId4" Type="http://schemas.openxmlformats.org/officeDocument/2006/relationships/image" Target="../media/image5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6.jpeg"/><Relationship Id="rId21" Type="http://schemas.openxmlformats.org/officeDocument/2006/relationships/image" Target="../media/image22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5.jpeg"/><Relationship Id="rId16" Type="http://schemas.openxmlformats.org/officeDocument/2006/relationships/image" Target="../media/image3.jpeg"/><Relationship Id="rId20" Type="http://schemas.openxmlformats.org/officeDocument/2006/relationships/image" Target="../media/image21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5.jpeg"/><Relationship Id="rId5" Type="http://schemas.openxmlformats.org/officeDocument/2006/relationships/image" Target="../media/image8.jpeg"/><Relationship Id="rId15" Type="http://schemas.openxmlformats.org/officeDocument/2006/relationships/image" Target="../media/image2.jpeg"/><Relationship Id="rId23" Type="http://schemas.openxmlformats.org/officeDocument/2006/relationships/image" Target="../media/image24.jpeg"/><Relationship Id="rId10" Type="http://schemas.openxmlformats.org/officeDocument/2006/relationships/image" Target="../media/image13.jpeg"/><Relationship Id="rId19" Type="http://schemas.openxmlformats.org/officeDocument/2006/relationships/image" Target="../media/image20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jpeg"/><Relationship Id="rId2" Type="http://schemas.openxmlformats.org/officeDocument/2006/relationships/image" Target="../media/image29.jpeg"/><Relationship Id="rId1" Type="http://schemas.openxmlformats.org/officeDocument/2006/relationships/image" Target="../media/image28.jpeg"/><Relationship Id="rId5" Type="http://schemas.openxmlformats.org/officeDocument/2006/relationships/image" Target="../media/image32.jpeg"/><Relationship Id="rId4" Type="http://schemas.openxmlformats.org/officeDocument/2006/relationships/image" Target="../media/image31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3" Type="http://schemas.openxmlformats.org/officeDocument/2006/relationships/image" Target="../media/image34.jpeg"/><Relationship Id="rId7" Type="http://schemas.openxmlformats.org/officeDocument/2006/relationships/image" Target="../media/image32.jpeg"/><Relationship Id="rId2" Type="http://schemas.openxmlformats.org/officeDocument/2006/relationships/image" Target="../media/image28.jpeg"/><Relationship Id="rId1" Type="http://schemas.openxmlformats.org/officeDocument/2006/relationships/image" Target="../media/image33.jpeg"/><Relationship Id="rId6" Type="http://schemas.openxmlformats.org/officeDocument/2006/relationships/image" Target="../media/image31.jpeg"/><Relationship Id="rId5" Type="http://schemas.openxmlformats.org/officeDocument/2006/relationships/image" Target="../media/image30.jpeg"/><Relationship Id="rId4" Type="http://schemas.openxmlformats.org/officeDocument/2006/relationships/image" Target="../media/image2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6" Type="http://schemas.openxmlformats.org/officeDocument/2006/relationships/image" Target="../media/image41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jpeg"/><Relationship Id="rId7" Type="http://schemas.openxmlformats.org/officeDocument/2006/relationships/image" Target="../media/image41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6" Type="http://schemas.openxmlformats.org/officeDocument/2006/relationships/image" Target="../media/image40.jpeg"/><Relationship Id="rId5" Type="http://schemas.openxmlformats.org/officeDocument/2006/relationships/image" Target="../media/image39.jpeg"/><Relationship Id="rId4" Type="http://schemas.openxmlformats.org/officeDocument/2006/relationships/image" Target="../media/image3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1000125</xdr:colOff>
      <xdr:row>1</xdr:row>
      <xdr:rowOff>381000</xdr:rowOff>
    </xdr:to>
    <xdr:pic>
      <xdr:nvPicPr>
        <xdr:cNvPr id="12289" name="Obraz 2">
          <a:extLst>
            <a:ext uri="{FF2B5EF4-FFF2-40B4-BE49-F238E27FC236}">
              <a16:creationId xmlns:a16="http://schemas.microsoft.com/office/drawing/2014/main" id="{3BC50537-B0F1-41D6-9D87-53EDDD8B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904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47625</xdr:rowOff>
    </xdr:from>
    <xdr:to>
      <xdr:col>0</xdr:col>
      <xdr:colOff>714375</xdr:colOff>
      <xdr:row>2</xdr:row>
      <xdr:rowOff>714375</xdr:rowOff>
    </xdr:to>
    <xdr:pic>
      <xdr:nvPicPr>
        <xdr:cNvPr id="9226" name="Picture">
          <a:extLst>
            <a:ext uri="{FF2B5EF4-FFF2-40B4-BE49-F238E27FC236}">
              <a16:creationId xmlns:a16="http://schemas.microsoft.com/office/drawing/2014/main" id="{8B401CE5-74C7-45BE-8171-179A1EF0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81050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</xdr:row>
      <xdr:rowOff>57150</xdr:rowOff>
    </xdr:from>
    <xdr:to>
      <xdr:col>0</xdr:col>
      <xdr:colOff>762000</xdr:colOff>
      <xdr:row>4</xdr:row>
      <xdr:rowOff>704850</xdr:rowOff>
    </xdr:to>
    <xdr:pic>
      <xdr:nvPicPr>
        <xdr:cNvPr id="9227" name="Picture">
          <a:extLst>
            <a:ext uri="{FF2B5EF4-FFF2-40B4-BE49-F238E27FC236}">
              <a16:creationId xmlns:a16="http://schemas.microsoft.com/office/drawing/2014/main" id="{29CF4086-A59F-4BF7-9902-0843AD9CF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0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38100</xdr:rowOff>
    </xdr:from>
    <xdr:to>
      <xdr:col>0</xdr:col>
      <xdr:colOff>695325</xdr:colOff>
      <xdr:row>6</xdr:row>
      <xdr:rowOff>723900</xdr:rowOff>
    </xdr:to>
    <xdr:pic>
      <xdr:nvPicPr>
        <xdr:cNvPr id="9228" name="Picture">
          <a:extLst>
            <a:ext uri="{FF2B5EF4-FFF2-40B4-BE49-F238E27FC236}">
              <a16:creationId xmlns:a16="http://schemas.microsoft.com/office/drawing/2014/main" id="{44CCA7EA-0D7B-4D9F-A594-CFF81EE1D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90825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47625</xdr:rowOff>
    </xdr:from>
    <xdr:to>
      <xdr:col>0</xdr:col>
      <xdr:colOff>714375</xdr:colOff>
      <xdr:row>12</xdr:row>
      <xdr:rowOff>714375</xdr:rowOff>
    </xdr:to>
    <xdr:pic>
      <xdr:nvPicPr>
        <xdr:cNvPr id="10250" name="Picture">
          <a:extLst>
            <a:ext uri="{FF2B5EF4-FFF2-40B4-BE49-F238E27FC236}">
              <a16:creationId xmlns:a16="http://schemas.microsoft.com/office/drawing/2014/main" id="{57A3BD41-1793-4368-A7AE-AE6A33C8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38425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57150</xdr:rowOff>
    </xdr:from>
    <xdr:to>
      <xdr:col>0</xdr:col>
      <xdr:colOff>762000</xdr:colOff>
      <xdr:row>13</xdr:row>
      <xdr:rowOff>704850</xdr:rowOff>
    </xdr:to>
    <xdr:pic>
      <xdr:nvPicPr>
        <xdr:cNvPr id="10251" name="Picture">
          <a:extLst>
            <a:ext uri="{FF2B5EF4-FFF2-40B4-BE49-F238E27FC236}">
              <a16:creationId xmlns:a16="http://schemas.microsoft.com/office/drawing/2014/main" id="{C874C420-370B-4AB1-BA4D-1714C644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099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14</xdr:row>
      <xdr:rowOff>38100</xdr:rowOff>
    </xdr:from>
    <xdr:to>
      <xdr:col>0</xdr:col>
      <xdr:colOff>695325</xdr:colOff>
      <xdr:row>14</xdr:row>
      <xdr:rowOff>723900</xdr:rowOff>
    </xdr:to>
    <xdr:pic>
      <xdr:nvPicPr>
        <xdr:cNvPr id="10252" name="Picture">
          <a:extLst>
            <a:ext uri="{FF2B5EF4-FFF2-40B4-BE49-F238E27FC236}">
              <a16:creationId xmlns:a16="http://schemas.microsoft.com/office/drawing/2014/main" id="{EDA1FE5A-72A8-4DEA-B8F4-71759A54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52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38100</xdr:rowOff>
    </xdr:from>
    <xdr:to>
      <xdr:col>0</xdr:col>
      <xdr:colOff>666750</xdr:colOff>
      <xdr:row>2</xdr:row>
      <xdr:rowOff>723900</xdr:rowOff>
    </xdr:to>
    <xdr:pic>
      <xdr:nvPicPr>
        <xdr:cNvPr id="11280" name="Picture">
          <a:extLst>
            <a:ext uri="{FF2B5EF4-FFF2-40B4-BE49-F238E27FC236}">
              <a16:creationId xmlns:a16="http://schemas.microsoft.com/office/drawing/2014/main" id="{8A2F8415-E32F-4278-B43D-A5FC11EE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8580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</xdr:row>
      <xdr:rowOff>38100</xdr:rowOff>
    </xdr:from>
    <xdr:to>
      <xdr:col>0</xdr:col>
      <xdr:colOff>666750</xdr:colOff>
      <xdr:row>3</xdr:row>
      <xdr:rowOff>723900</xdr:rowOff>
    </xdr:to>
    <xdr:pic>
      <xdr:nvPicPr>
        <xdr:cNvPr id="11281" name="Picture">
          <a:extLst>
            <a:ext uri="{FF2B5EF4-FFF2-40B4-BE49-F238E27FC236}">
              <a16:creationId xmlns:a16="http://schemas.microsoft.com/office/drawing/2014/main" id="{268A1B8E-CC4D-4413-815A-15AD26EC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4780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</xdr:row>
      <xdr:rowOff>38100</xdr:rowOff>
    </xdr:from>
    <xdr:to>
      <xdr:col>0</xdr:col>
      <xdr:colOff>638175</xdr:colOff>
      <xdr:row>4</xdr:row>
      <xdr:rowOff>723900</xdr:rowOff>
    </xdr:to>
    <xdr:pic>
      <xdr:nvPicPr>
        <xdr:cNvPr id="11282" name="Picture">
          <a:extLst>
            <a:ext uri="{FF2B5EF4-FFF2-40B4-BE49-F238E27FC236}">
              <a16:creationId xmlns:a16="http://schemas.microsoft.com/office/drawing/2014/main" id="{369B0CF7-8C00-4B51-9133-5567AC99A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098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</xdr:row>
      <xdr:rowOff>38100</xdr:rowOff>
    </xdr:from>
    <xdr:to>
      <xdr:col>0</xdr:col>
      <xdr:colOff>628650</xdr:colOff>
      <xdr:row>5</xdr:row>
      <xdr:rowOff>723900</xdr:rowOff>
    </xdr:to>
    <xdr:pic>
      <xdr:nvPicPr>
        <xdr:cNvPr id="11283" name="Picture">
          <a:extLst>
            <a:ext uri="{FF2B5EF4-FFF2-40B4-BE49-F238E27FC236}">
              <a16:creationId xmlns:a16="http://schemas.microsoft.com/office/drawing/2014/main" id="{2A29B381-49A7-4750-9D61-4FBF055C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718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7</xdr:row>
      <xdr:rowOff>38100</xdr:rowOff>
    </xdr:from>
    <xdr:to>
      <xdr:col>0</xdr:col>
      <xdr:colOff>647700</xdr:colOff>
      <xdr:row>7</xdr:row>
      <xdr:rowOff>723900</xdr:rowOff>
    </xdr:to>
    <xdr:pic>
      <xdr:nvPicPr>
        <xdr:cNvPr id="11284" name="Picture">
          <a:extLst>
            <a:ext uri="{FF2B5EF4-FFF2-40B4-BE49-F238E27FC236}">
              <a16:creationId xmlns:a16="http://schemas.microsoft.com/office/drawing/2014/main" id="{FD839795-7968-4688-845E-D084A60AB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92430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419100</xdr:rowOff>
    </xdr:from>
    <xdr:to>
      <xdr:col>1</xdr:col>
      <xdr:colOff>0</xdr:colOff>
      <xdr:row>6</xdr:row>
      <xdr:rowOff>190500</xdr:rowOff>
    </xdr:to>
    <xdr:pic>
      <xdr:nvPicPr>
        <xdr:cNvPr id="1046" name="Picture">
          <a:extLst>
            <a:ext uri="{FF2B5EF4-FFF2-40B4-BE49-F238E27FC236}">
              <a16:creationId xmlns:a16="http://schemas.microsoft.com/office/drawing/2014/main" id="{62C356EB-2A51-4370-95AE-043716804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476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419100</xdr:rowOff>
    </xdr:from>
    <xdr:to>
      <xdr:col>1</xdr:col>
      <xdr:colOff>0</xdr:colOff>
      <xdr:row>7</xdr:row>
      <xdr:rowOff>190500</xdr:rowOff>
    </xdr:to>
    <xdr:pic>
      <xdr:nvPicPr>
        <xdr:cNvPr id="1047" name="Picture">
          <a:extLst>
            <a:ext uri="{FF2B5EF4-FFF2-40B4-BE49-F238E27FC236}">
              <a16:creationId xmlns:a16="http://schemas.microsoft.com/office/drawing/2014/main" id="{E480CCA0-F651-4107-B3E7-6AC4F420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67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419100</xdr:rowOff>
    </xdr:from>
    <xdr:to>
      <xdr:col>1</xdr:col>
      <xdr:colOff>0</xdr:colOff>
      <xdr:row>1</xdr:row>
      <xdr:rowOff>190500</xdr:rowOff>
    </xdr:to>
    <xdr:pic>
      <xdr:nvPicPr>
        <xdr:cNvPr id="1048" name="Picture">
          <a:extLst>
            <a:ext uri="{FF2B5EF4-FFF2-40B4-BE49-F238E27FC236}">
              <a16:creationId xmlns:a16="http://schemas.microsoft.com/office/drawing/2014/main" id="{B2786765-F0B8-4131-A77C-56B67810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419100</xdr:rowOff>
    </xdr:from>
    <xdr:to>
      <xdr:col>1</xdr:col>
      <xdr:colOff>0</xdr:colOff>
      <xdr:row>1</xdr:row>
      <xdr:rowOff>190500</xdr:rowOff>
    </xdr:to>
    <xdr:pic>
      <xdr:nvPicPr>
        <xdr:cNvPr id="1049" name="Picture">
          <a:extLst>
            <a:ext uri="{FF2B5EF4-FFF2-40B4-BE49-F238E27FC236}">
              <a16:creationId xmlns:a16="http://schemas.microsoft.com/office/drawing/2014/main" id="{DE045A47-E63E-444A-A246-BD427D2DB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419100</xdr:rowOff>
    </xdr:from>
    <xdr:to>
      <xdr:col>1</xdr:col>
      <xdr:colOff>0</xdr:colOff>
      <xdr:row>3</xdr:row>
      <xdr:rowOff>190500</xdr:rowOff>
    </xdr:to>
    <xdr:pic>
      <xdr:nvPicPr>
        <xdr:cNvPr id="1050" name="Picture">
          <a:extLst>
            <a:ext uri="{FF2B5EF4-FFF2-40B4-BE49-F238E27FC236}">
              <a16:creationId xmlns:a16="http://schemas.microsoft.com/office/drawing/2014/main" id="{F4A4A5EB-A502-4179-A4C5-2BC13E41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2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419100</xdr:rowOff>
    </xdr:from>
    <xdr:to>
      <xdr:col>1</xdr:col>
      <xdr:colOff>0</xdr:colOff>
      <xdr:row>4</xdr:row>
      <xdr:rowOff>219075</xdr:rowOff>
    </xdr:to>
    <xdr:pic>
      <xdr:nvPicPr>
        <xdr:cNvPr id="1051" name="Picture">
          <a:extLst>
            <a:ext uri="{FF2B5EF4-FFF2-40B4-BE49-F238E27FC236}">
              <a16:creationId xmlns:a16="http://schemas.microsoft.com/office/drawing/2014/main" id="{08171A85-B75B-4195-A191-0D8F5A92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0287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3</xdr:row>
      <xdr:rowOff>419100</xdr:rowOff>
    </xdr:from>
    <xdr:to>
      <xdr:col>0</xdr:col>
      <xdr:colOff>1514475</xdr:colOff>
      <xdr:row>4</xdr:row>
      <xdr:rowOff>219075</xdr:rowOff>
    </xdr:to>
    <xdr:pic>
      <xdr:nvPicPr>
        <xdr:cNvPr id="1052" name="Picture">
          <a:extLst>
            <a:ext uri="{FF2B5EF4-FFF2-40B4-BE49-F238E27FC236}">
              <a16:creationId xmlns:a16="http://schemas.microsoft.com/office/drawing/2014/main" id="{9D84F529-2F3E-4111-87C4-3FEFE34D6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287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12</xdr:row>
      <xdr:rowOff>400050</xdr:rowOff>
    </xdr:from>
    <xdr:to>
      <xdr:col>1</xdr:col>
      <xdr:colOff>647700</xdr:colOff>
      <xdr:row>12</xdr:row>
      <xdr:rowOff>447675</xdr:rowOff>
    </xdr:to>
    <xdr:pic>
      <xdr:nvPicPr>
        <xdr:cNvPr id="2136" name="Picture">
          <a:extLst>
            <a:ext uri="{FF2B5EF4-FFF2-40B4-BE49-F238E27FC236}">
              <a16:creationId xmlns:a16="http://schemas.microsoft.com/office/drawing/2014/main" id="{C7B57302-E4B4-405E-851D-89C525D5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99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13</xdr:row>
      <xdr:rowOff>400050</xdr:rowOff>
    </xdr:from>
    <xdr:to>
      <xdr:col>1</xdr:col>
      <xdr:colOff>647700</xdr:colOff>
      <xdr:row>13</xdr:row>
      <xdr:rowOff>447675</xdr:rowOff>
    </xdr:to>
    <xdr:pic>
      <xdr:nvPicPr>
        <xdr:cNvPr id="2137" name="Picture">
          <a:extLst>
            <a:ext uri="{FF2B5EF4-FFF2-40B4-BE49-F238E27FC236}">
              <a16:creationId xmlns:a16="http://schemas.microsoft.com/office/drawing/2014/main" id="{8292F7AB-3D6B-4501-9595-3459AC718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52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14</xdr:row>
      <xdr:rowOff>409575</xdr:rowOff>
    </xdr:from>
    <xdr:to>
      <xdr:col>1</xdr:col>
      <xdr:colOff>0</xdr:colOff>
      <xdr:row>14</xdr:row>
      <xdr:rowOff>457200</xdr:rowOff>
    </xdr:to>
    <xdr:pic>
      <xdr:nvPicPr>
        <xdr:cNvPr id="2138" name="Picture">
          <a:extLst>
            <a:ext uri="{FF2B5EF4-FFF2-40B4-BE49-F238E27FC236}">
              <a16:creationId xmlns:a16="http://schemas.microsoft.com/office/drawing/2014/main" id="{4044CA2C-C4D7-4485-877D-91BDDD42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2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15</xdr:row>
      <xdr:rowOff>409575</xdr:rowOff>
    </xdr:from>
    <xdr:to>
      <xdr:col>1</xdr:col>
      <xdr:colOff>0</xdr:colOff>
      <xdr:row>15</xdr:row>
      <xdr:rowOff>457200</xdr:rowOff>
    </xdr:to>
    <xdr:pic>
      <xdr:nvPicPr>
        <xdr:cNvPr id="2139" name="Picture">
          <a:extLst>
            <a:ext uri="{FF2B5EF4-FFF2-40B4-BE49-F238E27FC236}">
              <a16:creationId xmlns:a16="http://schemas.microsoft.com/office/drawing/2014/main" id="{5CEB6479-C237-40A1-B247-0A03DE93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86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16</xdr:row>
      <xdr:rowOff>47625</xdr:rowOff>
    </xdr:from>
    <xdr:to>
      <xdr:col>0</xdr:col>
      <xdr:colOff>733425</xdr:colOff>
      <xdr:row>16</xdr:row>
      <xdr:rowOff>714375</xdr:rowOff>
    </xdr:to>
    <xdr:pic>
      <xdr:nvPicPr>
        <xdr:cNvPr id="2140" name="Picture">
          <a:extLst>
            <a:ext uri="{FF2B5EF4-FFF2-40B4-BE49-F238E27FC236}">
              <a16:creationId xmlns:a16="http://schemas.microsoft.com/office/drawing/2014/main" id="{9669117F-3932-4D90-A43C-11F1562D8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864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1209675</xdr:colOff>
      <xdr:row>17</xdr:row>
      <xdr:rowOff>409575</xdr:rowOff>
    </xdr:from>
    <xdr:to>
      <xdr:col>1</xdr:col>
      <xdr:colOff>0</xdr:colOff>
      <xdr:row>17</xdr:row>
      <xdr:rowOff>476250</xdr:rowOff>
    </xdr:to>
    <xdr:pic>
      <xdr:nvPicPr>
        <xdr:cNvPr id="2141" name="Picture">
          <a:extLst>
            <a:ext uri="{FF2B5EF4-FFF2-40B4-BE49-F238E27FC236}">
              <a16:creationId xmlns:a16="http://schemas.microsoft.com/office/drawing/2014/main" id="{CC3D8A92-35D7-4DD4-A28D-FBAA5D67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810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1209675</xdr:colOff>
      <xdr:row>18</xdr:row>
      <xdr:rowOff>409575</xdr:rowOff>
    </xdr:from>
    <xdr:to>
      <xdr:col>1</xdr:col>
      <xdr:colOff>0</xdr:colOff>
      <xdr:row>18</xdr:row>
      <xdr:rowOff>476250</xdr:rowOff>
    </xdr:to>
    <xdr:pic>
      <xdr:nvPicPr>
        <xdr:cNvPr id="2142" name="Picture">
          <a:extLst>
            <a:ext uri="{FF2B5EF4-FFF2-40B4-BE49-F238E27FC236}">
              <a16:creationId xmlns:a16="http://schemas.microsoft.com/office/drawing/2014/main" id="{51F65A2B-546D-47FA-B77B-3EF5E418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572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19</xdr:row>
      <xdr:rowOff>409575</xdr:rowOff>
    </xdr:from>
    <xdr:to>
      <xdr:col>1</xdr:col>
      <xdr:colOff>0</xdr:colOff>
      <xdr:row>19</xdr:row>
      <xdr:rowOff>466725</xdr:rowOff>
    </xdr:to>
    <xdr:pic>
      <xdr:nvPicPr>
        <xdr:cNvPr id="2143" name="Picture">
          <a:extLst>
            <a:ext uri="{FF2B5EF4-FFF2-40B4-BE49-F238E27FC236}">
              <a16:creationId xmlns:a16="http://schemas.microsoft.com/office/drawing/2014/main" id="{5B7A87CF-63FD-4152-BD86-1D4A902CA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334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20</xdr:row>
      <xdr:rowOff>409575</xdr:rowOff>
    </xdr:from>
    <xdr:to>
      <xdr:col>1</xdr:col>
      <xdr:colOff>0</xdr:colOff>
      <xdr:row>20</xdr:row>
      <xdr:rowOff>466725</xdr:rowOff>
    </xdr:to>
    <xdr:pic>
      <xdr:nvPicPr>
        <xdr:cNvPr id="2144" name="Picture">
          <a:extLst>
            <a:ext uri="{FF2B5EF4-FFF2-40B4-BE49-F238E27FC236}">
              <a16:creationId xmlns:a16="http://schemas.microsoft.com/office/drawing/2014/main" id="{BF87ACFF-89EC-42BC-8A81-1216AEE6D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096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21</xdr:row>
      <xdr:rowOff>409575</xdr:rowOff>
    </xdr:from>
    <xdr:to>
      <xdr:col>1</xdr:col>
      <xdr:colOff>0</xdr:colOff>
      <xdr:row>21</xdr:row>
      <xdr:rowOff>466725</xdr:rowOff>
    </xdr:to>
    <xdr:pic>
      <xdr:nvPicPr>
        <xdr:cNvPr id="2145" name="Picture">
          <a:extLst>
            <a:ext uri="{FF2B5EF4-FFF2-40B4-BE49-F238E27FC236}">
              <a16:creationId xmlns:a16="http://schemas.microsoft.com/office/drawing/2014/main" id="{F8E8B5F3-9193-4B62-835F-D58B6112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858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22</xdr:row>
      <xdr:rowOff>409575</xdr:rowOff>
    </xdr:from>
    <xdr:to>
      <xdr:col>1</xdr:col>
      <xdr:colOff>0</xdr:colOff>
      <xdr:row>22</xdr:row>
      <xdr:rowOff>466725</xdr:rowOff>
    </xdr:to>
    <xdr:pic>
      <xdr:nvPicPr>
        <xdr:cNvPr id="2146" name="Picture">
          <a:extLst>
            <a:ext uri="{FF2B5EF4-FFF2-40B4-BE49-F238E27FC236}">
              <a16:creationId xmlns:a16="http://schemas.microsoft.com/office/drawing/2014/main" id="{BFF4F422-C3F8-4445-AC3B-FB48774AF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620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23</xdr:row>
      <xdr:rowOff>409575</xdr:rowOff>
    </xdr:from>
    <xdr:to>
      <xdr:col>1</xdr:col>
      <xdr:colOff>0</xdr:colOff>
      <xdr:row>23</xdr:row>
      <xdr:rowOff>466725</xdr:rowOff>
    </xdr:to>
    <xdr:pic>
      <xdr:nvPicPr>
        <xdr:cNvPr id="2147" name="Picture">
          <a:extLst>
            <a:ext uri="{FF2B5EF4-FFF2-40B4-BE49-F238E27FC236}">
              <a16:creationId xmlns:a16="http://schemas.microsoft.com/office/drawing/2014/main" id="{C15ACBDE-88D7-42A7-B115-BD920D313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382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24</xdr:row>
      <xdr:rowOff>400050</xdr:rowOff>
    </xdr:from>
    <xdr:to>
      <xdr:col>1</xdr:col>
      <xdr:colOff>647700</xdr:colOff>
      <xdr:row>24</xdr:row>
      <xdr:rowOff>447675</xdr:rowOff>
    </xdr:to>
    <xdr:pic>
      <xdr:nvPicPr>
        <xdr:cNvPr id="2148" name="Picture">
          <a:extLst>
            <a:ext uri="{FF2B5EF4-FFF2-40B4-BE49-F238E27FC236}">
              <a16:creationId xmlns:a16="http://schemas.microsoft.com/office/drawing/2014/main" id="{0328ACBE-9A9F-48F9-AA91-8D9A0DC60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134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25</xdr:row>
      <xdr:rowOff>409575</xdr:rowOff>
    </xdr:from>
    <xdr:to>
      <xdr:col>1</xdr:col>
      <xdr:colOff>0</xdr:colOff>
      <xdr:row>25</xdr:row>
      <xdr:rowOff>457200</xdr:rowOff>
    </xdr:to>
    <xdr:pic>
      <xdr:nvPicPr>
        <xdr:cNvPr id="2149" name="Picture">
          <a:extLst>
            <a:ext uri="{FF2B5EF4-FFF2-40B4-BE49-F238E27FC236}">
              <a16:creationId xmlns:a16="http://schemas.microsoft.com/office/drawing/2014/main" id="{A083B899-14E5-4EAC-B2DB-7C210102A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906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26</xdr:row>
      <xdr:rowOff>419100</xdr:rowOff>
    </xdr:from>
    <xdr:to>
      <xdr:col>1</xdr:col>
      <xdr:colOff>0</xdr:colOff>
      <xdr:row>26</xdr:row>
      <xdr:rowOff>485775</xdr:rowOff>
    </xdr:to>
    <xdr:pic>
      <xdr:nvPicPr>
        <xdr:cNvPr id="2150" name="Picture">
          <a:extLst>
            <a:ext uri="{FF2B5EF4-FFF2-40B4-BE49-F238E27FC236}">
              <a16:creationId xmlns:a16="http://schemas.microsoft.com/office/drawing/2014/main" id="{96136CBB-5BA6-402B-BC13-163C51FD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677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27</xdr:row>
      <xdr:rowOff>419100</xdr:rowOff>
    </xdr:from>
    <xdr:to>
      <xdr:col>1</xdr:col>
      <xdr:colOff>0</xdr:colOff>
      <xdr:row>27</xdr:row>
      <xdr:rowOff>485775</xdr:rowOff>
    </xdr:to>
    <xdr:pic>
      <xdr:nvPicPr>
        <xdr:cNvPr id="2151" name="Picture">
          <a:extLst>
            <a:ext uri="{FF2B5EF4-FFF2-40B4-BE49-F238E27FC236}">
              <a16:creationId xmlns:a16="http://schemas.microsoft.com/office/drawing/2014/main" id="{90F02387-06E5-4346-A2FC-2D2623C9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439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28</xdr:row>
      <xdr:rowOff>419100</xdr:rowOff>
    </xdr:from>
    <xdr:to>
      <xdr:col>1</xdr:col>
      <xdr:colOff>0</xdr:colOff>
      <xdr:row>28</xdr:row>
      <xdr:rowOff>485775</xdr:rowOff>
    </xdr:to>
    <xdr:pic>
      <xdr:nvPicPr>
        <xdr:cNvPr id="2152" name="Picture">
          <a:extLst>
            <a:ext uri="{FF2B5EF4-FFF2-40B4-BE49-F238E27FC236}">
              <a16:creationId xmlns:a16="http://schemas.microsoft.com/office/drawing/2014/main" id="{B257F252-6870-4B25-A9B5-A7FB52D10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5201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29</xdr:row>
      <xdr:rowOff>419100</xdr:rowOff>
    </xdr:from>
    <xdr:to>
      <xdr:col>1</xdr:col>
      <xdr:colOff>0</xdr:colOff>
      <xdr:row>29</xdr:row>
      <xdr:rowOff>485775</xdr:rowOff>
    </xdr:to>
    <xdr:pic>
      <xdr:nvPicPr>
        <xdr:cNvPr id="2153" name="Picture">
          <a:extLst>
            <a:ext uri="{FF2B5EF4-FFF2-40B4-BE49-F238E27FC236}">
              <a16:creationId xmlns:a16="http://schemas.microsoft.com/office/drawing/2014/main" id="{47CE03A4-BC53-4DEF-8976-A2F63B887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5963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30</xdr:row>
      <xdr:rowOff>419100</xdr:rowOff>
    </xdr:from>
    <xdr:to>
      <xdr:col>1</xdr:col>
      <xdr:colOff>0</xdr:colOff>
      <xdr:row>30</xdr:row>
      <xdr:rowOff>485775</xdr:rowOff>
    </xdr:to>
    <xdr:pic>
      <xdr:nvPicPr>
        <xdr:cNvPr id="2154" name="Picture">
          <a:extLst>
            <a:ext uri="{FF2B5EF4-FFF2-40B4-BE49-F238E27FC236}">
              <a16:creationId xmlns:a16="http://schemas.microsoft.com/office/drawing/2014/main" id="{580F41B8-4676-4E46-8605-0D2C8AF00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725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31</xdr:row>
      <xdr:rowOff>400050</xdr:rowOff>
    </xdr:from>
    <xdr:to>
      <xdr:col>1</xdr:col>
      <xdr:colOff>647700</xdr:colOff>
      <xdr:row>31</xdr:row>
      <xdr:rowOff>447675</xdr:rowOff>
    </xdr:to>
    <xdr:pic>
      <xdr:nvPicPr>
        <xdr:cNvPr id="2155" name="Picture">
          <a:extLst>
            <a:ext uri="{FF2B5EF4-FFF2-40B4-BE49-F238E27FC236}">
              <a16:creationId xmlns:a16="http://schemas.microsoft.com/office/drawing/2014/main" id="{D714547C-FA1F-484A-9BC8-6C6352C2C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468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32</xdr:row>
      <xdr:rowOff>400050</xdr:rowOff>
    </xdr:from>
    <xdr:to>
      <xdr:col>1</xdr:col>
      <xdr:colOff>647700</xdr:colOff>
      <xdr:row>32</xdr:row>
      <xdr:rowOff>447675</xdr:rowOff>
    </xdr:to>
    <xdr:pic>
      <xdr:nvPicPr>
        <xdr:cNvPr id="2156" name="Picture">
          <a:extLst>
            <a:ext uri="{FF2B5EF4-FFF2-40B4-BE49-F238E27FC236}">
              <a16:creationId xmlns:a16="http://schemas.microsoft.com/office/drawing/2014/main" id="{6757889F-7762-4F08-BB50-F487FA6F0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23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33</xdr:row>
      <xdr:rowOff>409575</xdr:rowOff>
    </xdr:from>
    <xdr:to>
      <xdr:col>1</xdr:col>
      <xdr:colOff>0</xdr:colOff>
      <xdr:row>33</xdr:row>
      <xdr:rowOff>457200</xdr:rowOff>
    </xdr:to>
    <xdr:pic>
      <xdr:nvPicPr>
        <xdr:cNvPr id="2157" name="Picture">
          <a:extLst>
            <a:ext uri="{FF2B5EF4-FFF2-40B4-BE49-F238E27FC236}">
              <a16:creationId xmlns:a16="http://schemas.microsoft.com/office/drawing/2014/main" id="{BAAB9742-6F3D-47B5-BD41-72388751A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002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34</xdr:row>
      <xdr:rowOff>400050</xdr:rowOff>
    </xdr:from>
    <xdr:to>
      <xdr:col>1</xdr:col>
      <xdr:colOff>647700</xdr:colOff>
      <xdr:row>34</xdr:row>
      <xdr:rowOff>447675</xdr:rowOff>
    </xdr:to>
    <xdr:pic>
      <xdr:nvPicPr>
        <xdr:cNvPr id="2158" name="Picture">
          <a:extLst>
            <a:ext uri="{FF2B5EF4-FFF2-40B4-BE49-F238E27FC236}">
              <a16:creationId xmlns:a16="http://schemas.microsoft.com/office/drawing/2014/main" id="{C4B99AE9-AF22-4824-8E7F-06C4361DA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9754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35</xdr:row>
      <xdr:rowOff>400050</xdr:rowOff>
    </xdr:from>
    <xdr:to>
      <xdr:col>1</xdr:col>
      <xdr:colOff>400050</xdr:colOff>
      <xdr:row>35</xdr:row>
      <xdr:rowOff>438150</xdr:rowOff>
    </xdr:to>
    <xdr:pic>
      <xdr:nvPicPr>
        <xdr:cNvPr id="2159" name="Picture">
          <a:extLst>
            <a:ext uri="{FF2B5EF4-FFF2-40B4-BE49-F238E27FC236}">
              <a16:creationId xmlns:a16="http://schemas.microsoft.com/office/drawing/2014/main" id="{2D3A65F1-8B08-4DA3-A71F-61584E30B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516850"/>
          <a:ext cx="5334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36</xdr:row>
      <xdr:rowOff>400050</xdr:rowOff>
    </xdr:from>
    <xdr:to>
      <xdr:col>1</xdr:col>
      <xdr:colOff>400050</xdr:colOff>
      <xdr:row>36</xdr:row>
      <xdr:rowOff>438150</xdr:rowOff>
    </xdr:to>
    <xdr:pic>
      <xdr:nvPicPr>
        <xdr:cNvPr id="2160" name="Picture">
          <a:extLst>
            <a:ext uri="{FF2B5EF4-FFF2-40B4-BE49-F238E27FC236}">
              <a16:creationId xmlns:a16="http://schemas.microsoft.com/office/drawing/2014/main" id="{2C6B7CD8-C22A-467E-9B00-1CDE602DB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1278850"/>
          <a:ext cx="5334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37</xdr:row>
      <xdr:rowOff>400050</xdr:rowOff>
    </xdr:from>
    <xdr:to>
      <xdr:col>1</xdr:col>
      <xdr:colOff>647700</xdr:colOff>
      <xdr:row>37</xdr:row>
      <xdr:rowOff>447675</xdr:rowOff>
    </xdr:to>
    <xdr:pic>
      <xdr:nvPicPr>
        <xdr:cNvPr id="2161" name="Picture">
          <a:extLst>
            <a:ext uri="{FF2B5EF4-FFF2-40B4-BE49-F238E27FC236}">
              <a16:creationId xmlns:a16="http://schemas.microsoft.com/office/drawing/2014/main" id="{9B878815-4C81-498C-89ED-66AF12F37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204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38</xdr:row>
      <xdr:rowOff>390525</xdr:rowOff>
    </xdr:from>
    <xdr:to>
      <xdr:col>0</xdr:col>
      <xdr:colOff>704850</xdr:colOff>
      <xdr:row>38</xdr:row>
      <xdr:rowOff>409575</xdr:rowOff>
    </xdr:to>
    <xdr:pic>
      <xdr:nvPicPr>
        <xdr:cNvPr id="2162" name="Picture">
          <a:extLst>
            <a:ext uri="{FF2B5EF4-FFF2-40B4-BE49-F238E27FC236}">
              <a16:creationId xmlns:a16="http://schemas.microsoft.com/office/drawing/2014/main" id="{6C41CC67-FA00-430A-8DCF-1F0272DC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2793325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39</xdr:row>
      <xdr:rowOff>371475</xdr:rowOff>
    </xdr:from>
    <xdr:to>
      <xdr:col>0</xdr:col>
      <xdr:colOff>457200</xdr:colOff>
      <xdr:row>39</xdr:row>
      <xdr:rowOff>390525</xdr:rowOff>
    </xdr:to>
    <xdr:pic>
      <xdr:nvPicPr>
        <xdr:cNvPr id="2163" name="Picture">
          <a:extLst>
            <a:ext uri="{FF2B5EF4-FFF2-40B4-BE49-F238E27FC236}">
              <a16:creationId xmlns:a16="http://schemas.microsoft.com/office/drawing/2014/main" id="{83EAA7B7-3CA9-4680-87A7-A3E8C22CA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5362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40</xdr:row>
      <xdr:rowOff>0</xdr:rowOff>
    </xdr:from>
    <xdr:to>
      <xdr:col>1</xdr:col>
      <xdr:colOff>647700</xdr:colOff>
      <xdr:row>40</xdr:row>
      <xdr:rowOff>47625</xdr:rowOff>
    </xdr:to>
    <xdr:pic>
      <xdr:nvPicPr>
        <xdr:cNvPr id="2164" name="Picture">
          <a:extLst>
            <a:ext uri="{FF2B5EF4-FFF2-40B4-BE49-F238E27FC236}">
              <a16:creationId xmlns:a16="http://schemas.microsoft.com/office/drawing/2014/main" id="{7BAC595C-373E-49AB-840D-04A514B24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92680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628650</xdr:colOff>
      <xdr:row>3</xdr:row>
      <xdr:rowOff>723900</xdr:rowOff>
    </xdr:to>
    <xdr:pic>
      <xdr:nvPicPr>
        <xdr:cNvPr id="3098" name="Picture">
          <a:extLst>
            <a:ext uri="{FF2B5EF4-FFF2-40B4-BE49-F238E27FC236}">
              <a16:creationId xmlns:a16="http://schemas.microsoft.com/office/drawing/2014/main" id="{AF1C7764-40FD-4D7B-8EA7-B8F8C2A3A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4785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</xdr:row>
      <xdr:rowOff>38100</xdr:rowOff>
    </xdr:from>
    <xdr:to>
      <xdr:col>0</xdr:col>
      <xdr:colOff>657225</xdr:colOff>
      <xdr:row>5</xdr:row>
      <xdr:rowOff>723900</xdr:rowOff>
    </xdr:to>
    <xdr:pic>
      <xdr:nvPicPr>
        <xdr:cNvPr id="3100" name="Picture">
          <a:extLst>
            <a:ext uri="{FF2B5EF4-FFF2-40B4-BE49-F238E27FC236}">
              <a16:creationId xmlns:a16="http://schemas.microsoft.com/office/drawing/2014/main" id="{8F695E81-49B5-4FB7-A3F5-6ADD68F0E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718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0</xdr:col>
      <xdr:colOff>647700</xdr:colOff>
      <xdr:row>6</xdr:row>
      <xdr:rowOff>723900</xdr:rowOff>
    </xdr:to>
    <xdr:pic>
      <xdr:nvPicPr>
        <xdr:cNvPr id="3101" name="Picture">
          <a:extLst>
            <a:ext uri="{FF2B5EF4-FFF2-40B4-BE49-F238E27FC236}">
              <a16:creationId xmlns:a16="http://schemas.microsoft.com/office/drawing/2014/main" id="{B0461036-559B-4EC1-8075-5C3A0B905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3385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38100</xdr:rowOff>
    </xdr:from>
    <xdr:to>
      <xdr:col>0</xdr:col>
      <xdr:colOff>685800</xdr:colOff>
      <xdr:row>8</xdr:row>
      <xdr:rowOff>723900</xdr:rowOff>
    </xdr:to>
    <xdr:pic>
      <xdr:nvPicPr>
        <xdr:cNvPr id="3102" name="Picture">
          <a:extLst>
            <a:ext uri="{FF2B5EF4-FFF2-40B4-BE49-F238E27FC236}">
              <a16:creationId xmlns:a16="http://schemas.microsoft.com/office/drawing/2014/main" id="{DFAF1D0C-C3B4-4249-92B7-8783F124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17207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</xdr:row>
      <xdr:rowOff>38100</xdr:rowOff>
    </xdr:from>
    <xdr:to>
      <xdr:col>0</xdr:col>
      <xdr:colOff>695325</xdr:colOff>
      <xdr:row>9</xdr:row>
      <xdr:rowOff>723900</xdr:rowOff>
    </xdr:to>
    <xdr:pic>
      <xdr:nvPicPr>
        <xdr:cNvPr id="3103" name="Picture">
          <a:extLst>
            <a:ext uri="{FF2B5EF4-FFF2-40B4-BE49-F238E27FC236}">
              <a16:creationId xmlns:a16="http://schemas.microsoft.com/office/drawing/2014/main" id="{197D91D1-0DC5-421C-A4C4-760FDA2C3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934075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12</xdr:row>
      <xdr:rowOff>38100</xdr:rowOff>
    </xdr:from>
    <xdr:to>
      <xdr:col>0</xdr:col>
      <xdr:colOff>628650</xdr:colOff>
      <xdr:row>12</xdr:row>
      <xdr:rowOff>723900</xdr:rowOff>
    </xdr:to>
    <xdr:pic>
      <xdr:nvPicPr>
        <xdr:cNvPr id="4121" name="Picture">
          <a:extLst>
            <a:ext uri="{FF2B5EF4-FFF2-40B4-BE49-F238E27FC236}">
              <a16:creationId xmlns:a16="http://schemas.microsoft.com/office/drawing/2014/main" id="{CAA7E142-0757-4482-9AEB-E8AB41A3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289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13</xdr:row>
      <xdr:rowOff>38100</xdr:rowOff>
    </xdr:from>
    <xdr:to>
      <xdr:col>0</xdr:col>
      <xdr:colOff>628650</xdr:colOff>
      <xdr:row>13</xdr:row>
      <xdr:rowOff>723900</xdr:rowOff>
    </xdr:to>
    <xdr:pic>
      <xdr:nvPicPr>
        <xdr:cNvPr id="4122" name="Picture">
          <a:extLst>
            <a:ext uri="{FF2B5EF4-FFF2-40B4-BE49-F238E27FC236}">
              <a16:creationId xmlns:a16="http://schemas.microsoft.com/office/drawing/2014/main" id="{6EEE341A-4A37-42C0-BC3D-F4B50332F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909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14</xdr:row>
      <xdr:rowOff>38100</xdr:rowOff>
    </xdr:from>
    <xdr:to>
      <xdr:col>0</xdr:col>
      <xdr:colOff>638175</xdr:colOff>
      <xdr:row>14</xdr:row>
      <xdr:rowOff>723900</xdr:rowOff>
    </xdr:to>
    <xdr:pic>
      <xdr:nvPicPr>
        <xdr:cNvPr id="4123" name="Picture">
          <a:extLst>
            <a:ext uri="{FF2B5EF4-FFF2-40B4-BE49-F238E27FC236}">
              <a16:creationId xmlns:a16="http://schemas.microsoft.com/office/drawing/2014/main" id="{CFA22C09-D5E7-417D-A9F2-8C9251F19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1529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15</xdr:row>
      <xdr:rowOff>38100</xdr:rowOff>
    </xdr:from>
    <xdr:to>
      <xdr:col>0</xdr:col>
      <xdr:colOff>657225</xdr:colOff>
      <xdr:row>15</xdr:row>
      <xdr:rowOff>723900</xdr:rowOff>
    </xdr:to>
    <xdr:pic>
      <xdr:nvPicPr>
        <xdr:cNvPr id="4124" name="Picture">
          <a:extLst>
            <a:ext uri="{FF2B5EF4-FFF2-40B4-BE49-F238E27FC236}">
              <a16:creationId xmlns:a16="http://schemas.microsoft.com/office/drawing/2014/main" id="{E621BD49-6FCC-46A0-A812-2E96D8933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1490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16</xdr:row>
      <xdr:rowOff>38100</xdr:rowOff>
    </xdr:from>
    <xdr:to>
      <xdr:col>0</xdr:col>
      <xdr:colOff>647700</xdr:colOff>
      <xdr:row>16</xdr:row>
      <xdr:rowOff>723900</xdr:rowOff>
    </xdr:to>
    <xdr:pic>
      <xdr:nvPicPr>
        <xdr:cNvPr id="4125" name="Picture">
          <a:extLst>
            <a:ext uri="{FF2B5EF4-FFF2-40B4-BE49-F238E27FC236}">
              <a16:creationId xmlns:a16="http://schemas.microsoft.com/office/drawing/2014/main" id="{58BAEE2F-D82D-44B3-96B1-F80459CC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7690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17</xdr:row>
      <xdr:rowOff>38100</xdr:rowOff>
    </xdr:from>
    <xdr:to>
      <xdr:col>0</xdr:col>
      <xdr:colOff>685800</xdr:colOff>
      <xdr:row>17</xdr:row>
      <xdr:rowOff>723900</xdr:rowOff>
    </xdr:to>
    <xdr:pic>
      <xdr:nvPicPr>
        <xdr:cNvPr id="4126" name="Picture">
          <a:extLst>
            <a:ext uri="{FF2B5EF4-FFF2-40B4-BE49-F238E27FC236}">
              <a16:creationId xmlns:a16="http://schemas.microsoft.com/office/drawing/2014/main" id="{AED4BBEB-A9CB-4449-9029-B4B8F79C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438900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18</xdr:row>
      <xdr:rowOff>38100</xdr:rowOff>
    </xdr:from>
    <xdr:to>
      <xdr:col>0</xdr:col>
      <xdr:colOff>695325</xdr:colOff>
      <xdr:row>18</xdr:row>
      <xdr:rowOff>723900</xdr:rowOff>
    </xdr:to>
    <xdr:pic>
      <xdr:nvPicPr>
        <xdr:cNvPr id="4127" name="Picture">
          <a:extLst>
            <a:ext uri="{FF2B5EF4-FFF2-40B4-BE49-F238E27FC236}">
              <a16:creationId xmlns:a16="http://schemas.microsoft.com/office/drawing/2014/main" id="{6A7E5FE8-8ABC-4E65-83E7-90D0C530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200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38100</xdr:rowOff>
    </xdr:from>
    <xdr:to>
      <xdr:col>0</xdr:col>
      <xdr:colOff>695325</xdr:colOff>
      <xdr:row>19</xdr:row>
      <xdr:rowOff>723900</xdr:rowOff>
    </xdr:to>
    <xdr:pic>
      <xdr:nvPicPr>
        <xdr:cNvPr id="4128" name="Picture">
          <a:extLst>
            <a:ext uri="{FF2B5EF4-FFF2-40B4-BE49-F238E27FC236}">
              <a16:creationId xmlns:a16="http://schemas.microsoft.com/office/drawing/2014/main" id="{841F4A7E-EA9F-4504-8C7A-96604644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62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123825</xdr:rowOff>
    </xdr:from>
    <xdr:to>
      <xdr:col>0</xdr:col>
      <xdr:colOff>742950</xdr:colOff>
      <xdr:row>2</xdr:row>
      <xdr:rowOff>638175</xdr:rowOff>
    </xdr:to>
    <xdr:pic>
      <xdr:nvPicPr>
        <xdr:cNvPr id="5142" name="Picture">
          <a:extLst>
            <a:ext uri="{FF2B5EF4-FFF2-40B4-BE49-F238E27FC236}">
              <a16:creationId xmlns:a16="http://schemas.microsoft.com/office/drawing/2014/main" id="{E94E600E-4AF0-44A3-8436-8D6643AB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9537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</xdr:row>
      <xdr:rowOff>123825</xdr:rowOff>
    </xdr:from>
    <xdr:to>
      <xdr:col>0</xdr:col>
      <xdr:colOff>742950</xdr:colOff>
      <xdr:row>3</xdr:row>
      <xdr:rowOff>638175</xdr:rowOff>
    </xdr:to>
    <xdr:pic>
      <xdr:nvPicPr>
        <xdr:cNvPr id="5143" name="Picture">
          <a:extLst>
            <a:ext uri="{FF2B5EF4-FFF2-40B4-BE49-F238E27FC236}">
              <a16:creationId xmlns:a16="http://schemas.microsoft.com/office/drawing/2014/main" id="{7240FAF6-5082-4A50-9CEA-F84453E4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5737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514350</xdr:rowOff>
    </xdr:from>
    <xdr:to>
      <xdr:col>0</xdr:col>
      <xdr:colOff>742950</xdr:colOff>
      <xdr:row>5</xdr:row>
      <xdr:rowOff>247650</xdr:rowOff>
    </xdr:to>
    <xdr:pic>
      <xdr:nvPicPr>
        <xdr:cNvPr id="5145" name="Picture">
          <a:extLst>
            <a:ext uri="{FF2B5EF4-FFF2-40B4-BE49-F238E27FC236}">
              <a16:creationId xmlns:a16="http://schemas.microsoft.com/office/drawing/2014/main" id="{3B5079FC-74D9-41DE-B2D9-E6570F134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12017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104775</xdr:rowOff>
    </xdr:from>
    <xdr:to>
      <xdr:col>0</xdr:col>
      <xdr:colOff>752475</xdr:colOff>
      <xdr:row>6</xdr:row>
      <xdr:rowOff>657225</xdr:rowOff>
    </xdr:to>
    <xdr:pic>
      <xdr:nvPicPr>
        <xdr:cNvPr id="5146" name="Picture">
          <a:extLst>
            <a:ext uri="{FF2B5EF4-FFF2-40B4-BE49-F238E27FC236}">
              <a16:creationId xmlns:a16="http://schemas.microsoft.com/office/drawing/2014/main" id="{9531D310-BD19-4D77-8782-0B317D3E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24325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95250</xdr:rowOff>
    </xdr:from>
    <xdr:to>
      <xdr:col>0</xdr:col>
      <xdr:colOff>752475</xdr:colOff>
      <xdr:row>7</xdr:row>
      <xdr:rowOff>666750</xdr:rowOff>
    </xdr:to>
    <xdr:pic>
      <xdr:nvPicPr>
        <xdr:cNvPr id="5147" name="Picture">
          <a:extLst>
            <a:ext uri="{FF2B5EF4-FFF2-40B4-BE49-F238E27FC236}">
              <a16:creationId xmlns:a16="http://schemas.microsoft.com/office/drawing/2014/main" id="{7156160D-CA51-4401-A145-3BD89AC6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7680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95250</xdr:rowOff>
    </xdr:from>
    <xdr:to>
      <xdr:col>0</xdr:col>
      <xdr:colOff>752475</xdr:colOff>
      <xdr:row>8</xdr:row>
      <xdr:rowOff>666750</xdr:rowOff>
    </xdr:to>
    <xdr:pic>
      <xdr:nvPicPr>
        <xdr:cNvPr id="5148" name="Picture">
          <a:extLst>
            <a:ext uri="{FF2B5EF4-FFF2-40B4-BE49-F238E27FC236}">
              <a16:creationId xmlns:a16="http://schemas.microsoft.com/office/drawing/2014/main" id="{CE538F8F-6029-46BE-8F3D-956175572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3880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12</xdr:row>
      <xdr:rowOff>123825</xdr:rowOff>
    </xdr:from>
    <xdr:to>
      <xdr:col>0</xdr:col>
      <xdr:colOff>742950</xdr:colOff>
      <xdr:row>12</xdr:row>
      <xdr:rowOff>638175</xdr:rowOff>
    </xdr:to>
    <xdr:pic>
      <xdr:nvPicPr>
        <xdr:cNvPr id="6166" name="Picture">
          <a:extLst>
            <a:ext uri="{FF2B5EF4-FFF2-40B4-BE49-F238E27FC236}">
              <a16:creationId xmlns:a16="http://schemas.microsoft.com/office/drawing/2014/main" id="{58BF200B-F23B-414E-93AE-71EE2E4C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1462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13</xdr:row>
      <xdr:rowOff>123825</xdr:rowOff>
    </xdr:from>
    <xdr:to>
      <xdr:col>0</xdr:col>
      <xdr:colOff>742950</xdr:colOff>
      <xdr:row>13</xdr:row>
      <xdr:rowOff>638175</xdr:rowOff>
    </xdr:to>
    <xdr:pic>
      <xdr:nvPicPr>
        <xdr:cNvPr id="6167" name="Picture">
          <a:extLst>
            <a:ext uri="{FF2B5EF4-FFF2-40B4-BE49-F238E27FC236}">
              <a16:creationId xmlns:a16="http://schemas.microsoft.com/office/drawing/2014/main" id="{656EEF5A-280F-4215-9887-75280CF0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7662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133350</xdr:rowOff>
    </xdr:from>
    <xdr:to>
      <xdr:col>0</xdr:col>
      <xdr:colOff>742950</xdr:colOff>
      <xdr:row>14</xdr:row>
      <xdr:rowOff>628650</xdr:rowOff>
    </xdr:to>
    <xdr:pic>
      <xdr:nvPicPr>
        <xdr:cNvPr id="6168" name="Picture">
          <a:extLst>
            <a:ext uri="{FF2B5EF4-FFF2-40B4-BE49-F238E27FC236}">
              <a16:creationId xmlns:a16="http://schemas.microsoft.com/office/drawing/2014/main" id="{21FE7032-D35F-4E54-95F1-662B2DE2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4815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15</xdr:row>
      <xdr:rowOff>133350</xdr:rowOff>
    </xdr:from>
    <xdr:to>
      <xdr:col>0</xdr:col>
      <xdr:colOff>742950</xdr:colOff>
      <xdr:row>15</xdr:row>
      <xdr:rowOff>628650</xdr:rowOff>
    </xdr:to>
    <xdr:pic>
      <xdr:nvPicPr>
        <xdr:cNvPr id="6169" name="Picture">
          <a:extLst>
            <a:ext uri="{FF2B5EF4-FFF2-40B4-BE49-F238E27FC236}">
              <a16:creationId xmlns:a16="http://schemas.microsoft.com/office/drawing/2014/main" id="{F999BA44-E6DB-4118-AF7E-2C773F780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1015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16</xdr:row>
      <xdr:rowOff>104775</xdr:rowOff>
    </xdr:from>
    <xdr:to>
      <xdr:col>0</xdr:col>
      <xdr:colOff>752475</xdr:colOff>
      <xdr:row>16</xdr:row>
      <xdr:rowOff>657225</xdr:rowOff>
    </xdr:to>
    <xdr:pic>
      <xdr:nvPicPr>
        <xdr:cNvPr id="6170" name="Picture">
          <a:extLst>
            <a:ext uri="{FF2B5EF4-FFF2-40B4-BE49-F238E27FC236}">
              <a16:creationId xmlns:a16="http://schemas.microsoft.com/office/drawing/2014/main" id="{602D33D7-D399-446A-B405-B9A536576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43575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</xdr:row>
      <xdr:rowOff>95250</xdr:rowOff>
    </xdr:from>
    <xdr:to>
      <xdr:col>0</xdr:col>
      <xdr:colOff>752475</xdr:colOff>
      <xdr:row>17</xdr:row>
      <xdr:rowOff>666750</xdr:rowOff>
    </xdr:to>
    <xdr:pic>
      <xdr:nvPicPr>
        <xdr:cNvPr id="6171" name="Picture">
          <a:extLst>
            <a:ext uri="{FF2B5EF4-FFF2-40B4-BE49-F238E27FC236}">
              <a16:creationId xmlns:a16="http://schemas.microsoft.com/office/drawing/2014/main" id="{D9846E4C-4802-49C1-9E4C-F3645CA5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49605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95250</xdr:rowOff>
    </xdr:from>
    <xdr:to>
      <xdr:col>0</xdr:col>
      <xdr:colOff>752475</xdr:colOff>
      <xdr:row>18</xdr:row>
      <xdr:rowOff>666750</xdr:rowOff>
    </xdr:to>
    <xdr:pic>
      <xdr:nvPicPr>
        <xdr:cNvPr id="6172" name="Picture">
          <a:extLst>
            <a:ext uri="{FF2B5EF4-FFF2-40B4-BE49-F238E27FC236}">
              <a16:creationId xmlns:a16="http://schemas.microsoft.com/office/drawing/2014/main" id="{C139CB35-5232-46AC-95FC-53F5BC83F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25805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209550</xdr:rowOff>
    </xdr:from>
    <xdr:to>
      <xdr:col>0</xdr:col>
      <xdr:colOff>723900</xdr:colOff>
      <xdr:row>2</xdr:row>
      <xdr:rowOff>552450</xdr:rowOff>
    </xdr:to>
    <xdr:pic>
      <xdr:nvPicPr>
        <xdr:cNvPr id="7175" name="Picture">
          <a:extLst>
            <a:ext uri="{FF2B5EF4-FFF2-40B4-BE49-F238E27FC236}">
              <a16:creationId xmlns:a16="http://schemas.microsoft.com/office/drawing/2014/main" id="{B1AA7F9B-F0BD-4DCD-BE65-6CC9BE330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09700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</xdr:row>
      <xdr:rowOff>238125</xdr:rowOff>
    </xdr:from>
    <xdr:to>
      <xdr:col>0</xdr:col>
      <xdr:colOff>704850</xdr:colOff>
      <xdr:row>3</xdr:row>
      <xdr:rowOff>523875</xdr:rowOff>
    </xdr:to>
    <xdr:pic>
      <xdr:nvPicPr>
        <xdr:cNvPr id="7176" name="Picture">
          <a:extLst>
            <a:ext uri="{FF2B5EF4-FFF2-40B4-BE49-F238E27FC236}">
              <a16:creationId xmlns:a16="http://schemas.microsoft.com/office/drawing/2014/main" id="{FD5D41DD-EACB-4187-94D2-76011C3E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38350"/>
          <a:ext cx="600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12</xdr:row>
      <xdr:rowOff>209550</xdr:rowOff>
    </xdr:from>
    <xdr:to>
      <xdr:col>0</xdr:col>
      <xdr:colOff>723900</xdr:colOff>
      <xdr:row>12</xdr:row>
      <xdr:rowOff>552450</xdr:rowOff>
    </xdr:to>
    <xdr:pic>
      <xdr:nvPicPr>
        <xdr:cNvPr id="8199" name="Picture">
          <a:extLst>
            <a:ext uri="{FF2B5EF4-FFF2-40B4-BE49-F238E27FC236}">
              <a16:creationId xmlns:a16="http://schemas.microsoft.com/office/drawing/2014/main" id="{DDD4085F-FB57-4A95-8E14-18C9E868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00350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238125</xdr:rowOff>
    </xdr:from>
    <xdr:to>
      <xdr:col>0</xdr:col>
      <xdr:colOff>704850</xdr:colOff>
      <xdr:row>13</xdr:row>
      <xdr:rowOff>523875</xdr:rowOff>
    </xdr:to>
    <xdr:pic>
      <xdr:nvPicPr>
        <xdr:cNvPr id="8200" name="Picture">
          <a:extLst>
            <a:ext uri="{FF2B5EF4-FFF2-40B4-BE49-F238E27FC236}">
              <a16:creationId xmlns:a16="http://schemas.microsoft.com/office/drawing/2014/main" id="{CF2EC451-C4F2-48A4-A82F-60228AB5C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90925"/>
          <a:ext cx="600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" sqref="B1:C2"/>
    </sheetView>
  </sheetViews>
  <sheetFormatPr defaultRowHeight="15" x14ac:dyDescent="0.25"/>
  <cols>
    <col min="1" max="1" width="33.28515625" customWidth="1"/>
    <col min="2" max="2" width="16.5703125" customWidth="1"/>
    <col min="3" max="3" width="29.5703125" style="9" customWidth="1"/>
  </cols>
  <sheetData>
    <row r="1" spans="1:3" ht="15" customHeight="1" x14ac:dyDescent="0.25">
      <c r="A1" s="224"/>
      <c r="B1" s="226" t="s">
        <v>341</v>
      </c>
      <c r="C1" s="227"/>
    </row>
    <row r="2" spans="1:3" ht="37.5" customHeight="1" thickBot="1" x14ac:dyDescent="0.3">
      <c r="A2" s="225"/>
      <c r="B2" s="228"/>
      <c r="C2" s="229"/>
    </row>
    <row r="3" spans="1:3" s="10" customFormat="1" ht="16.5" customHeight="1" x14ac:dyDescent="0.25">
      <c r="A3" s="197"/>
      <c r="B3" s="198" t="s">
        <v>273</v>
      </c>
      <c r="C3" s="199" t="s">
        <v>274</v>
      </c>
    </row>
    <row r="4" spans="1:3" s="10" customFormat="1" ht="15.75" x14ac:dyDescent="0.25">
      <c r="A4" s="200" t="s">
        <v>268</v>
      </c>
      <c r="B4" s="50">
        <f>'#NARTY'!B59</f>
        <v>0</v>
      </c>
      <c r="C4" s="201">
        <f>'#NARTY'!B60</f>
        <v>0</v>
      </c>
    </row>
    <row r="5" spans="1:3" s="10" customFormat="1" ht="15.75" x14ac:dyDescent="0.25">
      <c r="A5" s="202" t="s">
        <v>269</v>
      </c>
      <c r="B5" s="49">
        <f>'#BUTY NARCIARSIE'!D16</f>
        <v>0</v>
      </c>
      <c r="C5" s="203">
        <f>'#BUTY NARCIARSIE'!D17</f>
        <v>0</v>
      </c>
    </row>
    <row r="6" spans="1:3" s="10" customFormat="1" ht="15.75" x14ac:dyDescent="0.25">
      <c r="A6" s="200" t="s">
        <v>243</v>
      </c>
      <c r="B6" s="50">
        <f>'#WIĄZANIA'!E13</f>
        <v>0</v>
      </c>
      <c r="C6" s="201">
        <f>'#WIĄZANIA'!E14</f>
        <v>0</v>
      </c>
    </row>
    <row r="7" spans="1:3" s="10" customFormat="1" ht="15.75" x14ac:dyDescent="0.25">
      <c r="A7" s="202" t="s">
        <v>270</v>
      </c>
      <c r="B7" s="49">
        <f>'#GOGLE'!D8</f>
        <v>0</v>
      </c>
      <c r="C7" s="203">
        <f>'#GOGLE'!D9</f>
        <v>0</v>
      </c>
    </row>
    <row r="8" spans="1:3" s="10" customFormat="1" ht="15.75" x14ac:dyDescent="0.25">
      <c r="A8" s="200" t="s">
        <v>271</v>
      </c>
      <c r="B8" s="50">
        <f>'#KASKI'!D11</f>
        <v>0</v>
      </c>
      <c r="C8" s="201">
        <f>'#KASKI'!D12</f>
        <v>0</v>
      </c>
    </row>
    <row r="9" spans="1:3" s="10" customFormat="1" ht="15.75" x14ac:dyDescent="0.25">
      <c r="A9" s="202" t="s">
        <v>272</v>
      </c>
      <c r="B9" s="49">
        <f>'#PROTEKCJA'!D12</f>
        <v>0</v>
      </c>
      <c r="C9" s="203">
        <f>'#PROTEKCJA'!D13</f>
        <v>0</v>
      </c>
    </row>
    <row r="10" spans="1:3" s="10" customFormat="1" ht="15.75" x14ac:dyDescent="0.25">
      <c r="A10" s="204"/>
      <c r="B10" s="50"/>
      <c r="C10" s="201"/>
    </row>
    <row r="11" spans="1:3" s="10" customFormat="1" ht="16.5" thickBot="1" x14ac:dyDescent="0.3">
      <c r="A11" s="205" t="s">
        <v>218</v>
      </c>
      <c r="B11" s="206">
        <f>SUM(B4:B9)</f>
        <v>0</v>
      </c>
      <c r="C11" s="207">
        <f>SUM(C4:C9)</f>
        <v>0</v>
      </c>
    </row>
    <row r="13" spans="1:3" ht="15.75" thickBot="1" x14ac:dyDescent="0.3"/>
    <row r="14" spans="1:3" ht="29.25" thickBot="1" x14ac:dyDescent="0.5">
      <c r="A14" s="101" t="s">
        <v>275</v>
      </c>
      <c r="B14" s="90"/>
      <c r="C14" s="102">
        <f>SUM(C7:C12)</f>
        <v>0</v>
      </c>
    </row>
    <row r="15" spans="1:3" ht="29.25" thickBot="1" x14ac:dyDescent="0.5">
      <c r="A15" s="188"/>
      <c r="B15" s="189"/>
      <c r="C15" s="190"/>
    </row>
    <row r="16" spans="1:3" ht="27" thickBot="1" x14ac:dyDescent="0.45">
      <c r="A16" s="214" t="s">
        <v>335</v>
      </c>
      <c r="B16" s="215"/>
      <c r="C16" s="216"/>
    </row>
    <row r="17" spans="1:3" ht="37.5" x14ac:dyDescent="0.25">
      <c r="A17" s="194" t="s">
        <v>337</v>
      </c>
      <c r="B17" s="217" t="s">
        <v>336</v>
      </c>
      <c r="C17" s="218"/>
    </row>
    <row r="18" spans="1:3" ht="40.5" customHeight="1" thickBot="1" x14ac:dyDescent="0.3">
      <c r="A18" s="191" t="s">
        <v>339</v>
      </c>
      <c r="B18" s="219" t="s">
        <v>338</v>
      </c>
      <c r="C18" s="220"/>
    </row>
    <row r="19" spans="1:3" ht="27" thickBot="1" x14ac:dyDescent="0.45">
      <c r="A19" s="221" t="s">
        <v>340</v>
      </c>
      <c r="B19" s="222"/>
      <c r="C19" s="223"/>
    </row>
    <row r="20" spans="1:3" ht="19.5" x14ac:dyDescent="0.3">
      <c r="A20" s="193"/>
      <c r="B20" s="208"/>
      <c r="C20" s="209"/>
    </row>
    <row r="21" spans="1:3" ht="19.5" x14ac:dyDescent="0.3">
      <c r="A21" s="192" t="s">
        <v>276</v>
      </c>
      <c r="B21" s="208"/>
      <c r="C21" s="209"/>
    </row>
    <row r="22" spans="1:3" ht="19.5" x14ac:dyDescent="0.3">
      <c r="A22" s="192" t="s">
        <v>277</v>
      </c>
      <c r="B22" s="208"/>
      <c r="C22" s="209"/>
    </row>
    <row r="23" spans="1:3" ht="19.5" x14ac:dyDescent="0.3">
      <c r="A23" s="192" t="s">
        <v>278</v>
      </c>
      <c r="B23" s="208"/>
      <c r="C23" s="209"/>
    </row>
    <row r="24" spans="1:3" ht="19.5" x14ac:dyDescent="0.3">
      <c r="A24" s="192" t="s">
        <v>279</v>
      </c>
      <c r="B24" s="208"/>
      <c r="C24" s="209"/>
    </row>
    <row r="25" spans="1:3" ht="20.25" thickBot="1" x14ac:dyDescent="0.35">
      <c r="A25" s="195" t="s">
        <v>280</v>
      </c>
      <c r="B25" s="210"/>
      <c r="C25" s="211"/>
    </row>
    <row r="26" spans="1:3" ht="20.25" thickBot="1" x14ac:dyDescent="0.35">
      <c r="A26" s="196" t="s">
        <v>281</v>
      </c>
      <c r="B26" s="212"/>
      <c r="C26" s="213"/>
    </row>
  </sheetData>
  <protectedRanges>
    <protectedRange sqref="B20:C26" name="Rozstęp1"/>
  </protectedRanges>
  <mergeCells count="13">
    <mergeCell ref="A1:A2"/>
    <mergeCell ref="B1:C2"/>
    <mergeCell ref="B20:C20"/>
    <mergeCell ref="B21:C21"/>
    <mergeCell ref="B22:C22"/>
    <mergeCell ref="B24:C24"/>
    <mergeCell ref="B25:C25"/>
    <mergeCell ref="B26:C26"/>
    <mergeCell ref="A16:C16"/>
    <mergeCell ref="B17:C17"/>
    <mergeCell ref="B18:C18"/>
    <mergeCell ref="A19:C19"/>
    <mergeCell ref="B23:C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90" zoomScaleNormal="90" workbookViewId="0">
      <selection activeCell="I3" sqref="I3"/>
    </sheetView>
  </sheetViews>
  <sheetFormatPr defaultRowHeight="15" x14ac:dyDescent="0.25"/>
  <cols>
    <col min="1" max="4" width="12.140625" style="29" customWidth="1"/>
    <col min="5" max="5" width="18.140625" style="29" customWidth="1"/>
    <col min="6" max="6" width="16.140625" style="29" customWidth="1"/>
    <col min="7" max="14" width="12.140625" style="29" customWidth="1"/>
    <col min="15" max="16384" width="9.140625" style="29"/>
  </cols>
  <sheetData>
    <row r="1" spans="1:14" ht="42.75" customHeight="1" x14ac:dyDescent="0.5">
      <c r="A1" s="60" t="s">
        <v>237</v>
      </c>
      <c r="G1" s="253" t="s">
        <v>232</v>
      </c>
      <c r="H1" s="253"/>
      <c r="I1" s="253"/>
      <c r="J1" s="253"/>
      <c r="K1" s="253"/>
      <c r="L1" s="253"/>
    </row>
    <row r="2" spans="1:14" s="75" customFormat="1" ht="15" customHeight="1" x14ac:dyDescent="0.25">
      <c r="A2" s="11"/>
      <c r="B2" s="11" t="s">
        <v>220</v>
      </c>
      <c r="C2" s="11" t="s">
        <v>221</v>
      </c>
      <c r="D2" s="11" t="s">
        <v>231</v>
      </c>
      <c r="E2" s="11" t="s">
        <v>222</v>
      </c>
      <c r="F2" s="11" t="s">
        <v>219</v>
      </c>
      <c r="G2" s="11" t="s">
        <v>186</v>
      </c>
      <c r="H2" s="11" t="s">
        <v>187</v>
      </c>
      <c r="I2" s="11" t="s">
        <v>188</v>
      </c>
      <c r="J2" s="11" t="s">
        <v>189</v>
      </c>
      <c r="K2" s="11" t="s">
        <v>190</v>
      </c>
      <c r="L2" s="11" t="s">
        <v>191</v>
      </c>
      <c r="M2" s="11" t="s">
        <v>236</v>
      </c>
      <c r="N2" s="11" t="s">
        <v>225</v>
      </c>
    </row>
    <row r="3" spans="1:14" ht="60" customHeight="1" x14ac:dyDescent="0.25">
      <c r="A3" s="33"/>
      <c r="B3" s="30" t="s">
        <v>197</v>
      </c>
      <c r="C3" s="30" t="s">
        <v>198</v>
      </c>
      <c r="D3" s="30" t="s">
        <v>199</v>
      </c>
      <c r="E3" s="115">
        <v>1199</v>
      </c>
      <c r="F3" s="31">
        <v>699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4">
        <f>SUM(G3:L3)</f>
        <v>0</v>
      </c>
      <c r="N3" s="32">
        <f>M3*F3</f>
        <v>0</v>
      </c>
    </row>
    <row r="4" spans="1:14" ht="19.5" customHeight="1" x14ac:dyDescent="0.25">
      <c r="A4" s="11"/>
      <c r="B4" s="11" t="s">
        <v>220</v>
      </c>
      <c r="C4" s="11" t="s">
        <v>221</v>
      </c>
      <c r="D4" s="11" t="s">
        <v>231</v>
      </c>
      <c r="E4" s="11" t="s">
        <v>222</v>
      </c>
      <c r="F4" s="11" t="s">
        <v>219</v>
      </c>
      <c r="G4" s="11" t="s">
        <v>192</v>
      </c>
      <c r="H4" s="11" t="s">
        <v>193</v>
      </c>
      <c r="I4" s="11" t="s">
        <v>194</v>
      </c>
      <c r="J4" s="11" t="s">
        <v>195</v>
      </c>
      <c r="K4" s="11" t="s">
        <v>196</v>
      </c>
      <c r="L4" s="11"/>
      <c r="M4" s="11" t="s">
        <v>236</v>
      </c>
      <c r="N4" s="13" t="s">
        <v>225</v>
      </c>
    </row>
    <row r="5" spans="1:14" ht="60" customHeight="1" x14ac:dyDescent="0.25">
      <c r="A5" s="33"/>
      <c r="B5" s="30" t="s">
        <v>200</v>
      </c>
      <c r="C5" s="30" t="s">
        <v>201</v>
      </c>
      <c r="D5" s="30" t="s">
        <v>202</v>
      </c>
      <c r="E5" s="115">
        <v>549</v>
      </c>
      <c r="F5" s="31">
        <v>349</v>
      </c>
      <c r="G5" s="33">
        <v>0</v>
      </c>
      <c r="H5" s="33">
        <v>0</v>
      </c>
      <c r="I5" s="33">
        <v>0</v>
      </c>
      <c r="J5" s="119"/>
      <c r="K5" s="119"/>
      <c r="L5" s="120"/>
      <c r="M5" s="34">
        <f>SUM(G5:L5)</f>
        <v>0</v>
      </c>
      <c r="N5" s="32">
        <f>M5*F5</f>
        <v>0</v>
      </c>
    </row>
    <row r="6" spans="1:14" ht="19.5" customHeight="1" x14ac:dyDescent="0.25">
      <c r="A6" s="11"/>
      <c r="B6" s="11" t="s">
        <v>220</v>
      </c>
      <c r="C6" s="11" t="s">
        <v>221</v>
      </c>
      <c r="D6" s="11" t="s">
        <v>231</v>
      </c>
      <c r="E6" s="11" t="s">
        <v>222</v>
      </c>
      <c r="F6" s="11" t="s">
        <v>219</v>
      </c>
      <c r="G6" s="11" t="s">
        <v>195</v>
      </c>
      <c r="H6" s="11" t="s">
        <v>196</v>
      </c>
      <c r="I6" s="11" t="s">
        <v>194</v>
      </c>
      <c r="J6" s="121"/>
      <c r="K6" s="121"/>
      <c r="L6" s="122"/>
      <c r="M6" s="11" t="s">
        <v>236</v>
      </c>
      <c r="N6" s="13" t="s">
        <v>225</v>
      </c>
    </row>
    <row r="7" spans="1:14" ht="60" customHeight="1" x14ac:dyDescent="0.25">
      <c r="A7" s="33"/>
      <c r="B7" s="30" t="s">
        <v>203</v>
      </c>
      <c r="C7" s="30" t="s">
        <v>204</v>
      </c>
      <c r="D7" s="30" t="s">
        <v>199</v>
      </c>
      <c r="E7" s="115">
        <v>449</v>
      </c>
      <c r="F7" s="31">
        <v>349</v>
      </c>
      <c r="G7" s="33">
        <v>0</v>
      </c>
      <c r="H7" s="33">
        <v>0</v>
      </c>
      <c r="I7" s="123"/>
      <c r="J7" s="124"/>
      <c r="K7" s="124"/>
      <c r="L7" s="125"/>
      <c r="M7" s="34">
        <f>SUM(G7:L7)</f>
        <v>0</v>
      </c>
      <c r="N7" s="32">
        <f>M7*F7</f>
        <v>0</v>
      </c>
    </row>
    <row r="8" spans="1:14" ht="15" customHeight="1" x14ac:dyDescent="0.25"/>
    <row r="9" spans="1:14" ht="15" customHeight="1" x14ac:dyDescent="0.25">
      <c r="N9" s="74"/>
    </row>
    <row r="10" spans="1:14" ht="6.75" customHeight="1" thickBot="1" x14ac:dyDescent="0.3"/>
    <row r="11" spans="1:14" ht="30.75" customHeight="1" x14ac:dyDescent="0.35">
      <c r="A11" s="2" t="s">
        <v>227</v>
      </c>
      <c r="D11" s="99">
        <f>SUM(M3:M7)</f>
        <v>0</v>
      </c>
    </row>
    <row r="12" spans="1:14" ht="30" customHeight="1" thickBot="1" x14ac:dyDescent="0.4">
      <c r="A12" s="2" t="s">
        <v>228</v>
      </c>
      <c r="C12" s="74"/>
      <c r="D12" s="100">
        <f>SUM(N3:N7)</f>
        <v>0</v>
      </c>
    </row>
  </sheetData>
  <mergeCells count="1">
    <mergeCell ref="G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workbookViewId="0">
      <selection activeCell="P16" sqref="P16"/>
    </sheetView>
  </sheetViews>
  <sheetFormatPr defaultRowHeight="15" x14ac:dyDescent="0.25"/>
  <cols>
    <col min="1" max="16" width="12.140625" customWidth="1"/>
  </cols>
  <sheetData>
    <row r="1" spans="1:16" ht="15" customHeight="1" x14ac:dyDescent="0.25"/>
    <row r="2" spans="1:16" ht="21" customHeight="1" x14ac:dyDescent="0.35">
      <c r="A2" s="2" t="s">
        <v>9</v>
      </c>
    </row>
    <row r="3" spans="1:16" ht="21" customHeight="1" x14ac:dyDescent="0.35">
      <c r="A3" s="2" t="s">
        <v>10</v>
      </c>
    </row>
    <row r="4" spans="1:16" ht="21" customHeight="1" x14ac:dyDescent="0.35">
      <c r="A4" s="2" t="s">
        <v>11</v>
      </c>
    </row>
    <row r="5" spans="1:16" ht="15" customHeight="1" x14ac:dyDescent="0.25"/>
    <row r="6" spans="1:16" ht="15" customHeight="1" x14ac:dyDescent="0.25"/>
    <row r="7" spans="1:16" ht="15" customHeight="1" x14ac:dyDescent="0.25">
      <c r="A7" s="5" t="s">
        <v>12</v>
      </c>
    </row>
    <row r="8" spans="1:16" ht="15" customHeight="1" x14ac:dyDescent="0.25">
      <c r="A8" s="5" t="s">
        <v>13</v>
      </c>
      <c r="B8" t="s">
        <v>14</v>
      </c>
    </row>
    <row r="9" spans="1:16" ht="15" customHeight="1" x14ac:dyDescent="0.25"/>
    <row r="10" spans="1:16" ht="15" customHeight="1" x14ac:dyDescent="0.25"/>
    <row r="11" spans="1:16" ht="21" customHeight="1" x14ac:dyDescent="0.35">
      <c r="A11" s="2" t="s">
        <v>185</v>
      </c>
    </row>
    <row r="12" spans="1:16" ht="15" customHeight="1" x14ac:dyDescent="0.25">
      <c r="A12" s="1"/>
      <c r="B12" s="1" t="s">
        <v>16</v>
      </c>
      <c r="C12" s="1" t="s">
        <v>17</v>
      </c>
      <c r="D12" s="1" t="s">
        <v>18</v>
      </c>
      <c r="E12" s="1"/>
      <c r="F12" s="1" t="s">
        <v>186</v>
      </c>
      <c r="G12" s="1" t="s">
        <v>187</v>
      </c>
      <c r="H12" s="1" t="s">
        <v>188</v>
      </c>
      <c r="I12" s="1" t="s">
        <v>189</v>
      </c>
      <c r="J12" s="1" t="s">
        <v>190</v>
      </c>
      <c r="K12" s="1" t="s">
        <v>191</v>
      </c>
      <c r="L12" s="1" t="s">
        <v>192</v>
      </c>
      <c r="M12" s="1" t="s">
        <v>193</v>
      </c>
      <c r="N12" s="1" t="s">
        <v>194</v>
      </c>
      <c r="O12" s="1" t="s">
        <v>195</v>
      </c>
      <c r="P12" s="1" t="s">
        <v>196</v>
      </c>
    </row>
    <row r="13" spans="1:16" ht="60" customHeight="1" x14ac:dyDescent="0.25">
      <c r="B13" s="4" t="s">
        <v>197</v>
      </c>
      <c r="C13" s="4" t="s">
        <v>198</v>
      </c>
      <c r="D13" s="4" t="s">
        <v>199</v>
      </c>
      <c r="E13" s="4"/>
      <c r="F13" s="6">
        <v>699</v>
      </c>
      <c r="G13" s="6">
        <v>699</v>
      </c>
      <c r="H13" s="6">
        <v>699</v>
      </c>
      <c r="I13" s="6">
        <v>699</v>
      </c>
      <c r="J13" s="6">
        <v>699</v>
      </c>
      <c r="K13" s="6">
        <v>699</v>
      </c>
      <c r="L13" s="3"/>
      <c r="M13" s="3"/>
      <c r="N13" s="3"/>
      <c r="O13" s="3"/>
      <c r="P13" s="3"/>
    </row>
    <row r="14" spans="1:16" ht="60" customHeight="1" x14ac:dyDescent="0.25">
      <c r="B14" s="4" t="s">
        <v>200</v>
      </c>
      <c r="C14" s="4" t="s">
        <v>201</v>
      </c>
      <c r="D14" s="4" t="s">
        <v>202</v>
      </c>
      <c r="E14" s="4"/>
      <c r="F14" s="3"/>
      <c r="G14" s="3"/>
      <c r="H14" s="3"/>
      <c r="I14" s="3"/>
      <c r="J14" s="3"/>
      <c r="K14" s="3"/>
      <c r="L14" s="6">
        <v>349</v>
      </c>
      <c r="M14" s="6">
        <v>349</v>
      </c>
      <c r="N14" s="6">
        <v>349</v>
      </c>
      <c r="O14" s="3"/>
      <c r="P14" s="3"/>
    </row>
    <row r="15" spans="1:16" ht="60" customHeight="1" x14ac:dyDescent="0.25">
      <c r="B15" s="4" t="s">
        <v>203</v>
      </c>
      <c r="C15" s="4" t="s">
        <v>204</v>
      </c>
      <c r="D15" s="4" t="s">
        <v>199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6">
        <v>349</v>
      </c>
      <c r="P15" s="6">
        <v>349</v>
      </c>
    </row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7" sqref="I7"/>
    </sheetView>
  </sheetViews>
  <sheetFormatPr defaultRowHeight="15" x14ac:dyDescent="0.25"/>
  <cols>
    <col min="1" max="4" width="12.140625" customWidth="1"/>
    <col min="5" max="5" width="14.42578125" customWidth="1"/>
    <col min="6" max="6" width="12.7109375" customWidth="1"/>
    <col min="7" max="12" width="12.140625" customWidth="1"/>
    <col min="13" max="13" width="12.140625" style="9" customWidth="1"/>
  </cols>
  <sheetData>
    <row r="1" spans="1:13" ht="36" customHeight="1" thickBot="1" x14ac:dyDescent="0.55000000000000004">
      <c r="A1" s="60" t="s">
        <v>240</v>
      </c>
      <c r="G1" s="254" t="s">
        <v>232</v>
      </c>
      <c r="H1" s="255"/>
      <c r="I1" s="255"/>
      <c r="J1" s="255"/>
      <c r="K1" s="256"/>
    </row>
    <row r="2" spans="1:13" ht="15" customHeight="1" thickBot="1" x14ac:dyDescent="0.3">
      <c r="A2" s="76"/>
      <c r="B2" s="77" t="s">
        <v>220</v>
      </c>
      <c r="C2" s="77" t="s">
        <v>221</v>
      </c>
      <c r="D2" s="77" t="s">
        <v>231</v>
      </c>
      <c r="E2" s="77" t="s">
        <v>238</v>
      </c>
      <c r="F2" s="77" t="s">
        <v>223</v>
      </c>
      <c r="G2" s="77" t="s">
        <v>205</v>
      </c>
      <c r="H2" s="77" t="s">
        <v>206</v>
      </c>
      <c r="I2" s="77" t="s">
        <v>207</v>
      </c>
      <c r="J2" s="77" t="s">
        <v>208</v>
      </c>
      <c r="K2" s="77" t="s">
        <v>209</v>
      </c>
      <c r="L2" s="77" t="s">
        <v>224</v>
      </c>
      <c r="M2" s="78" t="s">
        <v>218</v>
      </c>
    </row>
    <row r="3" spans="1:13" ht="60" customHeight="1" x14ac:dyDescent="0.25">
      <c r="A3" s="26"/>
      <c r="B3" s="25" t="s">
        <v>214</v>
      </c>
      <c r="C3" s="25" t="s">
        <v>215</v>
      </c>
      <c r="D3" s="25" t="s">
        <v>216</v>
      </c>
      <c r="E3" s="126">
        <v>759</v>
      </c>
      <c r="F3" s="126">
        <v>499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4">
        <f>SUM(G3:K3)</f>
        <v>0</v>
      </c>
      <c r="M3" s="28">
        <f>L3*F3</f>
        <v>0</v>
      </c>
    </row>
    <row r="4" spans="1:13" ht="60" customHeight="1" x14ac:dyDescent="0.25">
      <c r="A4" s="16"/>
      <c r="B4" s="15" t="s">
        <v>217</v>
      </c>
      <c r="C4" s="15" t="s">
        <v>1</v>
      </c>
      <c r="D4" s="15" t="s">
        <v>3</v>
      </c>
      <c r="E4" s="115">
        <v>759</v>
      </c>
      <c r="F4" s="115">
        <v>499</v>
      </c>
      <c r="G4" s="16">
        <v>0</v>
      </c>
      <c r="H4" s="16">
        <v>0</v>
      </c>
      <c r="I4" s="16">
        <v>0</v>
      </c>
      <c r="J4" s="16">
        <v>0</v>
      </c>
      <c r="K4" s="17"/>
      <c r="L4" s="14">
        <f>SUM(G4:K4)</f>
        <v>0</v>
      </c>
      <c r="M4" s="18">
        <f>L4*F4</f>
        <v>0</v>
      </c>
    </row>
    <row r="5" spans="1:13" ht="60" customHeight="1" x14ac:dyDescent="0.25">
      <c r="A5" s="16"/>
      <c r="B5" s="15" t="s">
        <v>7</v>
      </c>
      <c r="C5" s="15" t="s">
        <v>0</v>
      </c>
      <c r="D5" s="15" t="s">
        <v>216</v>
      </c>
      <c r="E5" s="115">
        <v>599</v>
      </c>
      <c r="F5" s="115">
        <v>399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4">
        <f>SUM(G5:K5)</f>
        <v>0</v>
      </c>
      <c r="M5" s="18">
        <f>L5*F5</f>
        <v>0</v>
      </c>
    </row>
    <row r="6" spans="1:13" ht="60" customHeight="1" thickBot="1" x14ac:dyDescent="0.3">
      <c r="A6" s="22"/>
      <c r="B6" s="20" t="s">
        <v>6</v>
      </c>
      <c r="C6" s="20" t="s">
        <v>2</v>
      </c>
      <c r="D6" s="20" t="s">
        <v>3</v>
      </c>
      <c r="E6" s="127">
        <v>599</v>
      </c>
      <c r="F6" s="127">
        <v>399</v>
      </c>
      <c r="G6" s="22">
        <v>0</v>
      </c>
      <c r="H6" s="22">
        <v>0</v>
      </c>
      <c r="I6" s="22">
        <v>0</v>
      </c>
      <c r="J6" s="22">
        <v>0</v>
      </c>
      <c r="K6" s="21"/>
      <c r="L6" s="19">
        <f>SUM(G6:K6)</f>
        <v>0</v>
      </c>
      <c r="M6" s="23">
        <f>L6*F6</f>
        <v>0</v>
      </c>
    </row>
    <row r="7" spans="1:13" ht="15" customHeight="1" thickBot="1" x14ac:dyDescent="0.3">
      <c r="A7" s="76" t="s">
        <v>239</v>
      </c>
      <c r="B7" s="77" t="s">
        <v>220</v>
      </c>
      <c r="C7" s="77" t="s">
        <v>221</v>
      </c>
      <c r="D7" s="77" t="s">
        <v>231</v>
      </c>
      <c r="E7" s="77" t="s">
        <v>238</v>
      </c>
      <c r="F7" s="77" t="s">
        <v>223</v>
      </c>
      <c r="G7" s="77" t="s">
        <v>210</v>
      </c>
      <c r="H7" s="77" t="s">
        <v>211</v>
      </c>
      <c r="I7" s="77" t="s">
        <v>212</v>
      </c>
      <c r="J7" s="77" t="s">
        <v>213</v>
      </c>
      <c r="K7" s="77"/>
      <c r="L7" s="77" t="s">
        <v>224</v>
      </c>
      <c r="M7" s="78" t="s">
        <v>218</v>
      </c>
    </row>
    <row r="8" spans="1:13" ht="60" customHeight="1" x14ac:dyDescent="0.25">
      <c r="A8" s="26"/>
      <c r="B8" s="25" t="s">
        <v>5</v>
      </c>
      <c r="C8" s="25" t="s">
        <v>4</v>
      </c>
      <c r="D8" s="25" t="s">
        <v>8</v>
      </c>
      <c r="E8" s="126">
        <v>429</v>
      </c>
      <c r="F8" s="126">
        <v>329</v>
      </c>
      <c r="G8" s="26">
        <v>0</v>
      </c>
      <c r="H8" s="26">
        <v>0</v>
      </c>
      <c r="I8" s="26">
        <v>0</v>
      </c>
      <c r="J8" s="26">
        <v>0</v>
      </c>
      <c r="K8" s="27"/>
      <c r="L8" s="24">
        <f>SUM(G8:K8)</f>
        <v>0</v>
      </c>
      <c r="M8" s="28">
        <f>L8*F8</f>
        <v>0</v>
      </c>
    </row>
    <row r="9" spans="1:13" ht="15" customHeight="1" x14ac:dyDescent="0.25"/>
    <row r="10" spans="1:13" ht="15" customHeight="1" x14ac:dyDescent="0.25"/>
    <row r="11" spans="1:13" ht="15.75" thickBot="1" x14ac:dyDescent="0.3"/>
    <row r="12" spans="1:13" ht="21" x14ac:dyDescent="0.35">
      <c r="A12" s="2" t="s">
        <v>227</v>
      </c>
      <c r="D12" s="70">
        <f>SUM(L3:L8)</f>
        <v>0</v>
      </c>
    </row>
    <row r="13" spans="1:13" ht="21.75" thickBot="1" x14ac:dyDescent="0.4">
      <c r="A13" s="2" t="s">
        <v>228</v>
      </c>
      <c r="C13" s="6"/>
      <c r="D13" s="71">
        <f>SUM(M2:M8)</f>
        <v>0</v>
      </c>
    </row>
  </sheetData>
  <mergeCells count="1">
    <mergeCell ref="G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85" zoomScaleNormal="85" workbookViewId="0">
      <selection activeCell="D14" sqref="D14"/>
    </sheetView>
  </sheetViews>
  <sheetFormatPr defaultRowHeight="15" x14ac:dyDescent="0.25"/>
  <cols>
    <col min="1" max="1" width="29.140625" customWidth="1"/>
    <col min="2" max="2" width="33.140625" customWidth="1"/>
    <col min="3" max="3" width="43.85546875" customWidth="1"/>
    <col min="4" max="4" width="17.7109375" customWidth="1"/>
    <col min="5" max="5" width="9.140625" style="113"/>
    <col min="6" max="6" width="7.5703125" style="113" customWidth="1"/>
    <col min="7" max="7" width="20.140625" customWidth="1"/>
    <col min="8" max="8" width="17" customWidth="1"/>
    <col min="9" max="9" width="18.5703125" customWidth="1"/>
    <col min="10" max="10" width="20" customWidth="1"/>
  </cols>
  <sheetData>
    <row r="1" spans="1:10" ht="32.25" thickBot="1" x14ac:dyDescent="0.55000000000000004">
      <c r="A1" s="89" t="s">
        <v>268</v>
      </c>
      <c r="H1" s="236" t="s">
        <v>232</v>
      </c>
      <c r="I1" s="237"/>
      <c r="J1" s="238"/>
    </row>
    <row r="2" spans="1:10" s="82" customFormat="1" ht="18" customHeight="1" thickBot="1" x14ac:dyDescent="0.3">
      <c r="A2" s="79" t="s">
        <v>242</v>
      </c>
      <c r="B2" s="80" t="s">
        <v>220</v>
      </c>
      <c r="C2" s="80" t="s">
        <v>243</v>
      </c>
      <c r="D2" s="80" t="s">
        <v>244</v>
      </c>
      <c r="E2" s="80" t="s">
        <v>245</v>
      </c>
      <c r="F2" s="80" t="s">
        <v>246</v>
      </c>
      <c r="G2" s="80" t="s">
        <v>222</v>
      </c>
      <c r="H2" s="80" t="s">
        <v>247</v>
      </c>
      <c r="I2" s="80" t="s">
        <v>248</v>
      </c>
      <c r="J2" s="81" t="s">
        <v>249</v>
      </c>
    </row>
    <row r="3" spans="1:10" x14ac:dyDescent="0.25">
      <c r="A3" s="230" t="s">
        <v>328</v>
      </c>
      <c r="B3" s="97" t="s">
        <v>261</v>
      </c>
      <c r="C3" s="131" t="s">
        <v>307</v>
      </c>
      <c r="D3" s="153" t="s">
        <v>92</v>
      </c>
      <c r="E3" s="149">
        <v>218</v>
      </c>
      <c r="F3" s="145" t="s">
        <v>304</v>
      </c>
      <c r="G3" s="176">
        <v>3299</v>
      </c>
      <c r="H3" s="171">
        <v>1999</v>
      </c>
      <c r="I3" s="88"/>
      <c r="J3" s="157">
        <f>I3*H3</f>
        <v>0</v>
      </c>
    </row>
    <row r="4" spans="1:10" ht="15.75" thickBot="1" x14ac:dyDescent="0.3">
      <c r="A4" s="231"/>
      <c r="B4" s="94" t="s">
        <v>262</v>
      </c>
      <c r="C4" s="131" t="s">
        <v>307</v>
      </c>
      <c r="D4" s="94" t="s">
        <v>94</v>
      </c>
      <c r="E4" s="150">
        <v>213</v>
      </c>
      <c r="F4" s="146" t="s">
        <v>304</v>
      </c>
      <c r="G4" s="185">
        <v>3299</v>
      </c>
      <c r="H4" s="175">
        <v>1999</v>
      </c>
      <c r="I4" s="87"/>
      <c r="J4" s="157">
        <f>I4*H4</f>
        <v>0</v>
      </c>
    </row>
    <row r="5" spans="1:10" s="82" customFormat="1" ht="18" customHeight="1" thickBot="1" x14ac:dyDescent="0.3">
      <c r="A5" s="79" t="s">
        <v>267</v>
      </c>
      <c r="B5" s="80" t="s">
        <v>220</v>
      </c>
      <c r="C5" s="80" t="s">
        <v>243</v>
      </c>
      <c r="D5" s="80" t="s">
        <v>244</v>
      </c>
      <c r="E5" s="80" t="s">
        <v>245</v>
      </c>
      <c r="F5" s="80" t="s">
        <v>246</v>
      </c>
      <c r="G5" s="84" t="s">
        <v>222</v>
      </c>
      <c r="H5" s="80" t="s">
        <v>247</v>
      </c>
      <c r="I5" s="83" t="s">
        <v>248</v>
      </c>
      <c r="J5" s="85" t="s">
        <v>249</v>
      </c>
    </row>
    <row r="6" spans="1:10" ht="17.25" customHeight="1" x14ac:dyDescent="0.25">
      <c r="A6" s="232" t="s">
        <v>327</v>
      </c>
      <c r="B6" s="97" t="s">
        <v>258</v>
      </c>
      <c r="C6" s="131" t="s">
        <v>307</v>
      </c>
      <c r="D6" s="153" t="s">
        <v>86</v>
      </c>
      <c r="E6" s="149">
        <v>212</v>
      </c>
      <c r="F6" s="145" t="s">
        <v>301</v>
      </c>
      <c r="G6" s="182">
        <v>3299</v>
      </c>
      <c r="H6" s="171">
        <v>1999</v>
      </c>
      <c r="I6" s="88"/>
      <c r="J6" s="157">
        <f>I6*H6</f>
        <v>0</v>
      </c>
    </row>
    <row r="7" spans="1:10" ht="15.75" customHeight="1" x14ac:dyDescent="0.25">
      <c r="A7" s="233"/>
      <c r="B7" s="92" t="s">
        <v>259</v>
      </c>
      <c r="C7" s="131" t="s">
        <v>307</v>
      </c>
      <c r="D7" s="92" t="s">
        <v>88</v>
      </c>
      <c r="E7" s="148">
        <v>210</v>
      </c>
      <c r="F7" s="147" t="s">
        <v>302</v>
      </c>
      <c r="G7" s="183">
        <v>3299</v>
      </c>
      <c r="H7" s="173">
        <v>1999</v>
      </c>
      <c r="I7" s="86"/>
      <c r="J7" s="157">
        <f>I7*H7</f>
        <v>0</v>
      </c>
    </row>
    <row r="8" spans="1:10" ht="15.75" thickBot="1" x14ac:dyDescent="0.3">
      <c r="A8" s="246"/>
      <c r="B8" s="94" t="s">
        <v>260</v>
      </c>
      <c r="C8" s="152" t="s">
        <v>307</v>
      </c>
      <c r="D8" s="94" t="s">
        <v>90</v>
      </c>
      <c r="E8" s="150">
        <v>200</v>
      </c>
      <c r="F8" s="146" t="s">
        <v>303</v>
      </c>
      <c r="G8" s="184">
        <v>3299</v>
      </c>
      <c r="H8" s="175">
        <v>1999</v>
      </c>
      <c r="I8" s="87"/>
      <c r="J8" s="158">
        <f>I8*H8</f>
        <v>0</v>
      </c>
    </row>
    <row r="9" spans="1:10" s="82" customFormat="1" ht="18" customHeight="1" thickBot="1" x14ac:dyDescent="0.3">
      <c r="A9" s="79" t="s">
        <v>242</v>
      </c>
      <c r="B9" s="80" t="s">
        <v>220</v>
      </c>
      <c r="C9" s="80" t="s">
        <v>243</v>
      </c>
      <c r="D9" s="80" t="s">
        <v>244</v>
      </c>
      <c r="E9" s="80" t="s">
        <v>245</v>
      </c>
      <c r="F9" s="80" t="s">
        <v>246</v>
      </c>
      <c r="G9" s="80" t="s">
        <v>222</v>
      </c>
      <c r="H9" s="80" t="s">
        <v>247</v>
      </c>
      <c r="I9" s="80" t="s">
        <v>248</v>
      </c>
      <c r="J9" s="81" t="s">
        <v>249</v>
      </c>
    </row>
    <row r="10" spans="1:10" ht="18.75" customHeight="1" x14ac:dyDescent="0.25">
      <c r="A10" s="245" t="s">
        <v>326</v>
      </c>
      <c r="B10" s="153" t="s">
        <v>252</v>
      </c>
      <c r="C10" s="154" t="s">
        <v>323</v>
      </c>
      <c r="D10" s="153" t="s">
        <v>64</v>
      </c>
      <c r="E10" s="149">
        <v>193</v>
      </c>
      <c r="F10" s="167" t="s">
        <v>325</v>
      </c>
      <c r="G10" s="169">
        <v>3299</v>
      </c>
      <c r="H10" s="98">
        <v>1999</v>
      </c>
      <c r="I10" s="88"/>
      <c r="J10" s="159">
        <f>I10*H10</f>
        <v>0</v>
      </c>
    </row>
    <row r="11" spans="1:10" x14ac:dyDescent="0.25">
      <c r="A11" s="235"/>
      <c r="B11" s="92" t="s">
        <v>252</v>
      </c>
      <c r="C11" s="131" t="s">
        <v>323</v>
      </c>
      <c r="D11" s="92" t="s">
        <v>68</v>
      </c>
      <c r="E11" s="148">
        <v>188</v>
      </c>
      <c r="F11" s="167" t="s">
        <v>325</v>
      </c>
      <c r="G11" s="169">
        <v>3299</v>
      </c>
      <c r="H11" s="93">
        <v>1999</v>
      </c>
      <c r="I11" s="86"/>
      <c r="J11" s="157">
        <f t="shared" ref="J11:J18" si="0">I11*H11</f>
        <v>0</v>
      </c>
    </row>
    <row r="12" spans="1:10" ht="15" customHeight="1" thickBot="1" x14ac:dyDescent="0.3">
      <c r="A12" s="235"/>
      <c r="B12" s="92" t="s">
        <v>253</v>
      </c>
      <c r="C12" s="131" t="s">
        <v>323</v>
      </c>
      <c r="D12" s="92" t="s">
        <v>70</v>
      </c>
      <c r="E12" s="148">
        <v>183</v>
      </c>
      <c r="F12" s="167" t="s">
        <v>325</v>
      </c>
      <c r="G12" s="169">
        <v>3299</v>
      </c>
      <c r="H12" s="93">
        <v>1999</v>
      </c>
      <c r="I12" s="86"/>
      <c r="J12" s="157">
        <f t="shared" si="0"/>
        <v>0</v>
      </c>
    </row>
    <row r="13" spans="1:10" s="82" customFormat="1" ht="18" customHeight="1" thickBot="1" x14ac:dyDescent="0.3">
      <c r="A13" s="79" t="s">
        <v>242</v>
      </c>
      <c r="B13" s="80" t="s">
        <v>220</v>
      </c>
      <c r="C13" s="80" t="s">
        <v>243</v>
      </c>
      <c r="D13" s="80" t="s">
        <v>244</v>
      </c>
      <c r="E13" s="80" t="s">
        <v>245</v>
      </c>
      <c r="F13" s="80" t="s">
        <v>246</v>
      </c>
      <c r="G13" s="80" t="s">
        <v>222</v>
      </c>
      <c r="H13" s="80" t="s">
        <v>247</v>
      </c>
      <c r="I13" s="80" t="s">
        <v>248</v>
      </c>
      <c r="J13" s="81" t="s">
        <v>249</v>
      </c>
    </row>
    <row r="14" spans="1:10" ht="15" customHeight="1" x14ac:dyDescent="0.25">
      <c r="A14" s="245" t="s">
        <v>329</v>
      </c>
      <c r="B14" s="92" t="s">
        <v>253</v>
      </c>
      <c r="C14" s="131" t="s">
        <v>323</v>
      </c>
      <c r="D14" s="92" t="s">
        <v>72</v>
      </c>
      <c r="E14" s="148">
        <v>190</v>
      </c>
      <c r="F14" s="147" t="s">
        <v>285</v>
      </c>
      <c r="G14" s="169">
        <v>3299</v>
      </c>
      <c r="H14" s="93">
        <v>1999</v>
      </c>
      <c r="I14" s="86"/>
      <c r="J14" s="157">
        <f t="shared" si="0"/>
        <v>0</v>
      </c>
    </row>
    <row r="15" spans="1:10" ht="15" customHeight="1" x14ac:dyDescent="0.25">
      <c r="A15" s="235"/>
      <c r="B15" s="92" t="s">
        <v>254</v>
      </c>
      <c r="C15" s="131" t="s">
        <v>323</v>
      </c>
      <c r="D15" s="92" t="s">
        <v>74</v>
      </c>
      <c r="E15" s="148">
        <v>186</v>
      </c>
      <c r="F15" s="147" t="s">
        <v>286</v>
      </c>
      <c r="G15" s="169">
        <v>3299</v>
      </c>
      <c r="H15" s="93">
        <v>1999</v>
      </c>
      <c r="I15" s="86"/>
      <c r="J15" s="157">
        <f t="shared" si="0"/>
        <v>0</v>
      </c>
    </row>
    <row r="16" spans="1:10" x14ac:dyDescent="0.25">
      <c r="A16" s="235"/>
      <c r="B16" s="92" t="s">
        <v>254</v>
      </c>
      <c r="C16" s="131" t="s">
        <v>323</v>
      </c>
      <c r="D16" s="92" t="s">
        <v>76</v>
      </c>
      <c r="E16" s="148">
        <v>183</v>
      </c>
      <c r="F16" s="147" t="s">
        <v>287</v>
      </c>
      <c r="G16" s="169">
        <v>3299</v>
      </c>
      <c r="H16" s="93">
        <v>1999</v>
      </c>
      <c r="I16" s="86"/>
      <c r="J16" s="157">
        <f t="shared" si="0"/>
        <v>0</v>
      </c>
    </row>
    <row r="17" spans="1:10" x14ac:dyDescent="0.25">
      <c r="A17" s="235"/>
      <c r="B17" s="92" t="s">
        <v>252</v>
      </c>
      <c r="C17" s="131" t="s">
        <v>323</v>
      </c>
      <c r="D17" s="92" t="s">
        <v>78</v>
      </c>
      <c r="E17" s="148">
        <v>180</v>
      </c>
      <c r="F17" s="147" t="s">
        <v>287</v>
      </c>
      <c r="G17" s="168">
        <v>2999</v>
      </c>
      <c r="H17" s="93">
        <v>1699</v>
      </c>
      <c r="I17" s="86"/>
      <c r="J17" s="157">
        <f t="shared" si="0"/>
        <v>0</v>
      </c>
    </row>
    <row r="18" spans="1:10" ht="15.75" thickBot="1" x14ac:dyDescent="0.3">
      <c r="A18" s="241"/>
      <c r="B18" s="94" t="s">
        <v>241</v>
      </c>
      <c r="C18" s="152" t="s">
        <v>323</v>
      </c>
      <c r="D18" s="94" t="s">
        <v>80</v>
      </c>
      <c r="E18" s="150">
        <v>173</v>
      </c>
      <c r="F18" s="146" t="s">
        <v>288</v>
      </c>
      <c r="G18" s="168">
        <v>2999</v>
      </c>
      <c r="H18" s="95">
        <v>1699</v>
      </c>
      <c r="I18" s="87"/>
      <c r="J18" s="158">
        <f t="shared" si="0"/>
        <v>0</v>
      </c>
    </row>
    <row r="19" spans="1:10" s="82" customFormat="1" ht="18" customHeight="1" thickBot="1" x14ac:dyDescent="0.3">
      <c r="A19" s="79" t="s">
        <v>264</v>
      </c>
      <c r="B19" s="80" t="s">
        <v>220</v>
      </c>
      <c r="C19" s="80" t="s">
        <v>243</v>
      </c>
      <c r="D19" s="80" t="s">
        <v>244</v>
      </c>
      <c r="E19" s="80" t="s">
        <v>245</v>
      </c>
      <c r="F19" s="80" t="s">
        <v>246</v>
      </c>
      <c r="G19" s="80" t="s">
        <v>222</v>
      </c>
      <c r="H19" s="80" t="s">
        <v>247</v>
      </c>
      <c r="I19" s="80" t="s">
        <v>248</v>
      </c>
      <c r="J19" s="81" t="s">
        <v>249</v>
      </c>
    </row>
    <row r="20" spans="1:10" x14ac:dyDescent="0.25">
      <c r="A20" s="235" t="s">
        <v>330</v>
      </c>
      <c r="B20" s="97" t="s">
        <v>255</v>
      </c>
      <c r="C20" s="154" t="s">
        <v>323</v>
      </c>
      <c r="D20" s="97" t="s">
        <v>55</v>
      </c>
      <c r="E20" s="155">
        <v>157</v>
      </c>
      <c r="F20" s="145" t="s">
        <v>289</v>
      </c>
      <c r="G20" s="169">
        <v>3299</v>
      </c>
      <c r="H20" s="98">
        <v>1999</v>
      </c>
      <c r="I20" s="88"/>
      <c r="J20" s="159">
        <f>I20*H20</f>
        <v>0</v>
      </c>
    </row>
    <row r="21" spans="1:10" x14ac:dyDescent="0.25">
      <c r="A21" s="243"/>
      <c r="B21" s="92" t="s">
        <v>256</v>
      </c>
      <c r="C21" s="131" t="s">
        <v>323</v>
      </c>
      <c r="D21" s="92" t="s">
        <v>58</v>
      </c>
      <c r="E21" s="148">
        <v>165</v>
      </c>
      <c r="F21" s="147" t="s">
        <v>290</v>
      </c>
      <c r="G21" s="169">
        <v>3299</v>
      </c>
      <c r="H21" s="93">
        <v>1999</v>
      </c>
      <c r="I21" s="86"/>
      <c r="J21" s="157">
        <f>I21*H21</f>
        <v>0</v>
      </c>
    </row>
    <row r="22" spans="1:10" ht="15.75" customHeight="1" thickBot="1" x14ac:dyDescent="0.3">
      <c r="A22" s="244"/>
      <c r="B22" s="139" t="s">
        <v>324</v>
      </c>
      <c r="C22" s="140" t="s">
        <v>323</v>
      </c>
      <c r="D22" s="139" t="s">
        <v>96</v>
      </c>
      <c r="E22" s="143">
        <v>165</v>
      </c>
      <c r="F22" s="144" t="s">
        <v>305</v>
      </c>
      <c r="G22" s="169">
        <v>3299</v>
      </c>
      <c r="H22" s="141">
        <v>1999</v>
      </c>
      <c r="I22" s="142"/>
      <c r="J22" s="160">
        <f>I22*H22</f>
        <v>0</v>
      </c>
    </row>
    <row r="23" spans="1:10" s="82" customFormat="1" ht="18" customHeight="1" thickBot="1" x14ac:dyDescent="0.3">
      <c r="A23" s="79" t="s">
        <v>311</v>
      </c>
      <c r="B23" s="80" t="s">
        <v>220</v>
      </c>
      <c r="C23" s="80" t="s">
        <v>243</v>
      </c>
      <c r="D23" s="80" t="s">
        <v>244</v>
      </c>
      <c r="E23" s="80" t="s">
        <v>245</v>
      </c>
      <c r="F23" s="80" t="s">
        <v>246</v>
      </c>
      <c r="G23" s="80" t="s">
        <v>222</v>
      </c>
      <c r="H23" s="80" t="s">
        <v>247</v>
      </c>
      <c r="I23" s="80" t="s">
        <v>248</v>
      </c>
      <c r="J23" s="81" t="s">
        <v>249</v>
      </c>
    </row>
    <row r="24" spans="1:10" x14ac:dyDescent="0.25">
      <c r="A24" s="242" t="s">
        <v>331</v>
      </c>
      <c r="B24" s="92" t="s">
        <v>256</v>
      </c>
      <c r="C24" s="131" t="s">
        <v>322</v>
      </c>
      <c r="D24" s="92" t="s">
        <v>60</v>
      </c>
      <c r="E24" s="148">
        <v>175</v>
      </c>
      <c r="F24" s="147" t="s">
        <v>291</v>
      </c>
      <c r="G24" s="169">
        <v>3299</v>
      </c>
      <c r="H24" s="93">
        <v>1999</v>
      </c>
      <c r="I24" s="86"/>
      <c r="J24" s="157">
        <f>I24*H24</f>
        <v>0</v>
      </c>
    </row>
    <row r="25" spans="1:10" ht="15.75" thickBot="1" x14ac:dyDescent="0.3">
      <c r="A25" s="243"/>
      <c r="B25" s="94" t="s">
        <v>256</v>
      </c>
      <c r="C25" s="152" t="s">
        <v>322</v>
      </c>
      <c r="D25" s="94" t="s">
        <v>62</v>
      </c>
      <c r="E25" s="150">
        <v>182</v>
      </c>
      <c r="F25" s="146" t="s">
        <v>292</v>
      </c>
      <c r="G25" s="169">
        <v>3299</v>
      </c>
      <c r="H25" s="95">
        <v>1999</v>
      </c>
      <c r="I25" s="87"/>
      <c r="J25" s="158">
        <f>I25*H25</f>
        <v>0</v>
      </c>
    </row>
    <row r="26" spans="1:10" s="82" customFormat="1" ht="18" customHeight="1" thickBot="1" x14ac:dyDescent="0.3">
      <c r="A26" s="79" t="s">
        <v>263</v>
      </c>
      <c r="B26" s="80" t="s">
        <v>220</v>
      </c>
      <c r="C26" s="80" t="s">
        <v>243</v>
      </c>
      <c r="D26" s="80" t="s">
        <v>244</v>
      </c>
      <c r="E26" s="80" t="s">
        <v>245</v>
      </c>
      <c r="F26" s="80" t="s">
        <v>246</v>
      </c>
      <c r="G26" s="80" t="s">
        <v>222</v>
      </c>
      <c r="H26" s="80" t="s">
        <v>247</v>
      </c>
      <c r="I26" s="80" t="s">
        <v>248</v>
      </c>
      <c r="J26" s="81" t="s">
        <v>249</v>
      </c>
    </row>
    <row r="27" spans="1:10" ht="22.5" customHeight="1" x14ac:dyDescent="0.25">
      <c r="A27" s="235" t="s">
        <v>332</v>
      </c>
      <c r="B27" s="97" t="s">
        <v>251</v>
      </c>
      <c r="C27" s="156" t="s">
        <v>321</v>
      </c>
      <c r="D27" s="97" t="s">
        <v>82</v>
      </c>
      <c r="E27" s="149">
        <v>166</v>
      </c>
      <c r="F27" s="145" t="s">
        <v>293</v>
      </c>
      <c r="G27" s="170">
        <v>1699</v>
      </c>
      <c r="H27" s="171">
        <v>1099</v>
      </c>
      <c r="I27" s="88"/>
      <c r="J27" s="159">
        <f>I27*H27</f>
        <v>0</v>
      </c>
    </row>
    <row r="28" spans="1:10" x14ac:dyDescent="0.25">
      <c r="A28" s="235"/>
      <c r="B28" s="92" t="s">
        <v>251</v>
      </c>
      <c r="C28" s="135" t="s">
        <v>321</v>
      </c>
      <c r="D28" s="92" t="s">
        <v>84</v>
      </c>
      <c r="E28" s="148">
        <v>159</v>
      </c>
      <c r="F28" s="147" t="s">
        <v>292</v>
      </c>
      <c r="G28" s="170">
        <v>1699</v>
      </c>
      <c r="H28" s="173">
        <v>1099</v>
      </c>
      <c r="I28" s="86"/>
      <c r="J28" s="157">
        <f t="shared" ref="J28:J33" si="1">I28*H28</f>
        <v>0</v>
      </c>
    </row>
    <row r="29" spans="1:10" x14ac:dyDescent="0.25">
      <c r="A29" s="235"/>
      <c r="B29" s="92" t="s">
        <v>99</v>
      </c>
      <c r="C29" s="134" t="s">
        <v>313</v>
      </c>
      <c r="D29" s="92" t="s">
        <v>100</v>
      </c>
      <c r="E29" s="151">
        <v>131</v>
      </c>
      <c r="F29" s="147" t="s">
        <v>294</v>
      </c>
      <c r="G29" s="172">
        <v>1299</v>
      </c>
      <c r="H29" s="173">
        <v>899</v>
      </c>
      <c r="I29" s="86"/>
      <c r="J29" s="157">
        <f t="shared" si="1"/>
        <v>0</v>
      </c>
    </row>
    <row r="30" spans="1:10" x14ac:dyDescent="0.25">
      <c r="A30" s="235"/>
      <c r="B30" s="92" t="s">
        <v>99</v>
      </c>
      <c r="C30" s="134" t="s">
        <v>313</v>
      </c>
      <c r="D30" s="92" t="s">
        <v>100</v>
      </c>
      <c r="E30" s="148">
        <v>138</v>
      </c>
      <c r="F30" s="147" t="s">
        <v>294</v>
      </c>
      <c r="G30" s="172">
        <v>1299</v>
      </c>
      <c r="H30" s="173">
        <v>899</v>
      </c>
      <c r="I30" s="86"/>
      <c r="J30" s="157">
        <f t="shared" si="1"/>
        <v>0</v>
      </c>
    </row>
    <row r="31" spans="1:10" x14ac:dyDescent="0.25">
      <c r="A31" s="235"/>
      <c r="B31" s="92" t="s">
        <v>99</v>
      </c>
      <c r="C31" s="134" t="s">
        <v>314</v>
      </c>
      <c r="D31" s="92" t="s">
        <v>100</v>
      </c>
      <c r="E31" s="148">
        <v>145</v>
      </c>
      <c r="F31" s="147" t="s">
        <v>291</v>
      </c>
      <c r="G31" s="172">
        <v>1299</v>
      </c>
      <c r="H31" s="173">
        <v>899</v>
      </c>
      <c r="I31" s="86"/>
      <c r="J31" s="157">
        <f t="shared" si="1"/>
        <v>0</v>
      </c>
    </row>
    <row r="32" spans="1:10" x14ac:dyDescent="0.25">
      <c r="A32" s="235"/>
      <c r="B32" s="92" t="s">
        <v>99</v>
      </c>
      <c r="C32" s="130" t="s">
        <v>315</v>
      </c>
      <c r="D32" s="92" t="s">
        <v>100</v>
      </c>
      <c r="E32" s="148">
        <v>152</v>
      </c>
      <c r="F32" s="147" t="s">
        <v>292</v>
      </c>
      <c r="G32" s="172">
        <v>1399</v>
      </c>
      <c r="H32" s="173">
        <v>899</v>
      </c>
      <c r="I32" s="86"/>
      <c r="J32" s="157">
        <f t="shared" si="1"/>
        <v>0</v>
      </c>
    </row>
    <row r="33" spans="1:10" ht="15.75" thickBot="1" x14ac:dyDescent="0.3">
      <c r="A33" s="235"/>
      <c r="B33" s="94" t="s">
        <v>99</v>
      </c>
      <c r="C33" s="130" t="s">
        <v>315</v>
      </c>
      <c r="D33" s="94" t="s">
        <v>100</v>
      </c>
      <c r="E33" s="151">
        <v>159</v>
      </c>
      <c r="F33" s="146" t="s">
        <v>292</v>
      </c>
      <c r="G33" s="172">
        <v>1399</v>
      </c>
      <c r="H33" s="175">
        <v>899</v>
      </c>
      <c r="I33" s="87"/>
      <c r="J33" s="157">
        <f t="shared" si="1"/>
        <v>0</v>
      </c>
    </row>
    <row r="34" spans="1:10" s="82" customFormat="1" ht="18" customHeight="1" thickBot="1" x14ac:dyDescent="0.3">
      <c r="A34" s="79" t="s">
        <v>266</v>
      </c>
      <c r="B34" s="80" t="s">
        <v>220</v>
      </c>
      <c r="C34" s="80" t="s">
        <v>243</v>
      </c>
      <c r="D34" s="80" t="s">
        <v>244</v>
      </c>
      <c r="E34" s="80" t="s">
        <v>245</v>
      </c>
      <c r="F34" s="80" t="s">
        <v>246</v>
      </c>
      <c r="G34" s="80" t="s">
        <v>222</v>
      </c>
      <c r="H34" s="80" t="s">
        <v>247</v>
      </c>
      <c r="I34" s="80" t="s">
        <v>248</v>
      </c>
      <c r="J34" s="81" t="s">
        <v>249</v>
      </c>
    </row>
    <row r="35" spans="1:10" ht="30" customHeight="1" x14ac:dyDescent="0.25">
      <c r="A35" s="232" t="s">
        <v>333</v>
      </c>
      <c r="B35" s="97" t="s">
        <v>257</v>
      </c>
      <c r="C35" s="135" t="s">
        <v>312</v>
      </c>
      <c r="D35" s="97" t="s">
        <v>98</v>
      </c>
      <c r="E35" s="149">
        <v>152</v>
      </c>
      <c r="F35" s="145" t="s">
        <v>290</v>
      </c>
      <c r="G35" s="177">
        <v>1699</v>
      </c>
      <c r="H35" s="178">
        <v>1099</v>
      </c>
      <c r="I35" s="88"/>
      <c r="J35" s="157">
        <f>I35*H35</f>
        <v>0</v>
      </c>
    </row>
    <row r="36" spans="1:10" ht="30" customHeight="1" x14ac:dyDescent="0.25">
      <c r="A36" s="233"/>
      <c r="B36" s="92" t="s">
        <v>101</v>
      </c>
      <c r="C36" s="134" t="s">
        <v>313</v>
      </c>
      <c r="D36" s="92" t="s">
        <v>102</v>
      </c>
      <c r="E36" s="148">
        <v>131</v>
      </c>
      <c r="F36" s="147" t="s">
        <v>306</v>
      </c>
      <c r="G36" s="179">
        <v>1299</v>
      </c>
      <c r="H36" s="180">
        <v>899</v>
      </c>
      <c r="I36" s="86"/>
      <c r="J36" s="157">
        <f>I36*H36</f>
        <v>0</v>
      </c>
    </row>
    <row r="37" spans="1:10" ht="30" customHeight="1" x14ac:dyDescent="0.25">
      <c r="A37" s="233"/>
      <c r="B37" s="92" t="s">
        <v>101</v>
      </c>
      <c r="C37" s="134" t="s">
        <v>314</v>
      </c>
      <c r="D37" s="92" t="s">
        <v>102</v>
      </c>
      <c r="E37" s="148">
        <v>138</v>
      </c>
      <c r="F37" s="147" t="s">
        <v>295</v>
      </c>
      <c r="G37" s="179">
        <v>1299</v>
      </c>
      <c r="H37" s="180">
        <v>899</v>
      </c>
      <c r="I37" s="86"/>
      <c r="J37" s="157">
        <f>I37*H37</f>
        <v>0</v>
      </c>
    </row>
    <row r="38" spans="1:10" ht="15.75" thickBot="1" x14ac:dyDescent="0.3">
      <c r="A38" s="234"/>
      <c r="B38" s="162" t="s">
        <v>101</v>
      </c>
      <c r="C38" s="163" t="s">
        <v>315</v>
      </c>
      <c r="D38" s="162" t="s">
        <v>102</v>
      </c>
      <c r="E38" s="164">
        <v>145</v>
      </c>
      <c r="F38" s="164"/>
      <c r="G38" s="179">
        <v>1399</v>
      </c>
      <c r="H38" s="181">
        <v>899</v>
      </c>
      <c r="I38" s="165"/>
      <c r="J38" s="166">
        <f>I38*H38</f>
        <v>0</v>
      </c>
    </row>
    <row r="39" spans="1:10" s="82" customFormat="1" ht="18" customHeight="1" thickBot="1" x14ac:dyDescent="0.3">
      <c r="A39" s="79" t="s">
        <v>265</v>
      </c>
      <c r="B39" s="80" t="s">
        <v>220</v>
      </c>
      <c r="C39" s="80" t="s">
        <v>243</v>
      </c>
      <c r="D39" s="80" t="s">
        <v>244</v>
      </c>
      <c r="E39" s="80" t="s">
        <v>245</v>
      </c>
      <c r="F39" s="80" t="s">
        <v>246</v>
      </c>
      <c r="G39" s="80" t="s">
        <v>222</v>
      </c>
      <c r="H39" s="80" t="s">
        <v>247</v>
      </c>
      <c r="I39" s="80" t="s">
        <v>248</v>
      </c>
      <c r="J39" s="81" t="s">
        <v>249</v>
      </c>
    </row>
    <row r="40" spans="1:10" x14ac:dyDescent="0.25">
      <c r="A40" s="239" t="s">
        <v>334</v>
      </c>
      <c r="B40" s="97" t="s">
        <v>103</v>
      </c>
      <c r="C40" s="128" t="s">
        <v>308</v>
      </c>
      <c r="D40" s="97" t="s">
        <v>104</v>
      </c>
      <c r="E40" s="149">
        <v>130</v>
      </c>
      <c r="F40" s="145" t="s">
        <v>295</v>
      </c>
      <c r="G40" s="96"/>
      <c r="H40" s="171">
        <v>899</v>
      </c>
      <c r="I40" s="88"/>
      <c r="J40" s="157">
        <f>I40*H40</f>
        <v>0</v>
      </c>
    </row>
    <row r="41" spans="1:10" x14ac:dyDescent="0.25">
      <c r="A41" s="240"/>
      <c r="B41" s="92" t="s">
        <v>103</v>
      </c>
      <c r="C41" s="128" t="s">
        <v>308</v>
      </c>
      <c r="D41" s="92" t="s">
        <v>104</v>
      </c>
      <c r="E41" s="148">
        <v>140</v>
      </c>
      <c r="F41" s="147" t="s">
        <v>289</v>
      </c>
      <c r="G41" s="91"/>
      <c r="H41" s="173">
        <v>899</v>
      </c>
      <c r="I41" s="86"/>
      <c r="J41" s="157">
        <f>I41*H41</f>
        <v>0</v>
      </c>
    </row>
    <row r="42" spans="1:10" x14ac:dyDescent="0.25">
      <c r="A42" s="240"/>
      <c r="B42" s="92" t="s">
        <v>103</v>
      </c>
      <c r="C42" s="128" t="s">
        <v>308</v>
      </c>
      <c r="D42" s="92" t="s">
        <v>104</v>
      </c>
      <c r="E42" s="148">
        <v>150</v>
      </c>
      <c r="F42" s="147" t="s">
        <v>294</v>
      </c>
      <c r="G42" s="91"/>
      <c r="H42" s="173">
        <v>899</v>
      </c>
      <c r="I42" s="86"/>
      <c r="J42" s="157">
        <f>I42*H42</f>
        <v>0</v>
      </c>
    </row>
    <row r="43" spans="1:10" ht="15.75" thickBot="1" x14ac:dyDescent="0.3">
      <c r="A43" s="240"/>
      <c r="B43" s="92" t="s">
        <v>103</v>
      </c>
      <c r="C43" s="128" t="s">
        <v>308</v>
      </c>
      <c r="D43" s="92" t="s">
        <v>104</v>
      </c>
      <c r="E43" s="148">
        <v>160</v>
      </c>
      <c r="F43" s="147" t="s">
        <v>296</v>
      </c>
      <c r="G43" s="91"/>
      <c r="H43" s="173">
        <v>899</v>
      </c>
      <c r="I43" s="86"/>
      <c r="J43" s="157">
        <f>I43*H43</f>
        <v>0</v>
      </c>
    </row>
    <row r="44" spans="1:10" s="82" customFormat="1" ht="18" customHeight="1" thickBot="1" x14ac:dyDescent="0.3">
      <c r="A44" s="79" t="s">
        <v>265</v>
      </c>
      <c r="B44" s="80" t="s">
        <v>220</v>
      </c>
      <c r="C44" s="80" t="s">
        <v>243</v>
      </c>
      <c r="D44" s="80" t="s">
        <v>244</v>
      </c>
      <c r="E44" s="80" t="s">
        <v>245</v>
      </c>
      <c r="F44" s="80" t="s">
        <v>246</v>
      </c>
      <c r="G44" s="80" t="s">
        <v>222</v>
      </c>
      <c r="H44" s="80" t="s">
        <v>247</v>
      </c>
      <c r="I44" s="80" t="s">
        <v>248</v>
      </c>
      <c r="J44" s="81" t="s">
        <v>249</v>
      </c>
    </row>
    <row r="45" spans="1:10" x14ac:dyDescent="0.25">
      <c r="A45" s="235" t="s">
        <v>250</v>
      </c>
      <c r="B45" s="92" t="s">
        <v>106</v>
      </c>
      <c r="C45" s="128" t="s">
        <v>308</v>
      </c>
      <c r="D45" s="92" t="s">
        <v>107</v>
      </c>
      <c r="E45" s="148">
        <v>130</v>
      </c>
      <c r="F45" s="147" t="s">
        <v>295</v>
      </c>
      <c r="G45" s="91"/>
      <c r="H45" s="173">
        <v>699</v>
      </c>
      <c r="I45" s="86"/>
      <c r="J45" s="157">
        <f>I45*H45</f>
        <v>0</v>
      </c>
    </row>
    <row r="46" spans="1:10" x14ac:dyDescent="0.25">
      <c r="A46" s="235"/>
      <c r="B46" s="92" t="s">
        <v>106</v>
      </c>
      <c r="C46" s="128" t="s">
        <v>308</v>
      </c>
      <c r="D46" s="92" t="s">
        <v>107</v>
      </c>
      <c r="E46" s="148">
        <v>140</v>
      </c>
      <c r="F46" s="147" t="s">
        <v>290</v>
      </c>
      <c r="G46" s="91"/>
      <c r="H46" s="173">
        <v>699</v>
      </c>
      <c r="I46" s="86"/>
      <c r="J46" s="157">
        <f t="shared" ref="J46:J56" si="2">I46*H46</f>
        <v>0</v>
      </c>
    </row>
    <row r="47" spans="1:10" x14ac:dyDescent="0.25">
      <c r="A47" s="235"/>
      <c r="B47" s="92" t="s">
        <v>106</v>
      </c>
      <c r="C47" s="128" t="s">
        <v>308</v>
      </c>
      <c r="D47" s="92" t="s">
        <v>107</v>
      </c>
      <c r="E47" s="148">
        <v>150</v>
      </c>
      <c r="F47" s="147" t="s">
        <v>294</v>
      </c>
      <c r="G47" s="91"/>
      <c r="H47" s="173">
        <v>699</v>
      </c>
      <c r="I47" s="86"/>
      <c r="J47" s="157">
        <f t="shared" si="2"/>
        <v>0</v>
      </c>
    </row>
    <row r="48" spans="1:10" x14ac:dyDescent="0.25">
      <c r="A48" s="235"/>
      <c r="B48" s="92" t="s">
        <v>108</v>
      </c>
      <c r="C48" s="129" t="s">
        <v>309</v>
      </c>
      <c r="D48" s="92" t="s">
        <v>109</v>
      </c>
      <c r="E48" s="148">
        <v>130</v>
      </c>
      <c r="F48" s="148"/>
      <c r="G48" s="91"/>
      <c r="H48" s="173">
        <v>699</v>
      </c>
      <c r="I48" s="86"/>
      <c r="J48" s="157">
        <f t="shared" si="2"/>
        <v>0</v>
      </c>
    </row>
    <row r="49" spans="1:10" x14ac:dyDescent="0.25">
      <c r="A49" s="235"/>
      <c r="B49" s="92" t="s">
        <v>108</v>
      </c>
      <c r="C49" s="129" t="s">
        <v>309</v>
      </c>
      <c r="D49" s="92" t="s">
        <v>109</v>
      </c>
      <c r="E49" s="148">
        <v>140</v>
      </c>
      <c r="F49" s="148"/>
      <c r="G49" s="91"/>
      <c r="H49" s="173">
        <v>699</v>
      </c>
      <c r="I49" s="86"/>
      <c r="J49" s="157">
        <f t="shared" si="2"/>
        <v>0</v>
      </c>
    </row>
    <row r="50" spans="1:10" x14ac:dyDescent="0.25">
      <c r="A50" s="235"/>
      <c r="B50" s="92" t="s">
        <v>108</v>
      </c>
      <c r="C50" s="129" t="s">
        <v>309</v>
      </c>
      <c r="D50" s="92" t="s">
        <v>109</v>
      </c>
      <c r="E50" s="148">
        <v>150</v>
      </c>
      <c r="F50" s="148"/>
      <c r="G50" s="91"/>
      <c r="H50" s="173">
        <v>699</v>
      </c>
      <c r="I50" s="86"/>
      <c r="J50" s="157">
        <f t="shared" si="2"/>
        <v>0</v>
      </c>
    </row>
    <row r="51" spans="1:10" x14ac:dyDescent="0.25">
      <c r="A51" s="235"/>
      <c r="B51" s="92" t="s">
        <v>110</v>
      </c>
      <c r="C51" s="129" t="s">
        <v>309</v>
      </c>
      <c r="D51" s="92" t="s">
        <v>111</v>
      </c>
      <c r="E51" s="148">
        <v>100</v>
      </c>
      <c r="F51" s="147" t="s">
        <v>297</v>
      </c>
      <c r="G51" s="91"/>
      <c r="H51" s="173">
        <v>549</v>
      </c>
      <c r="I51" s="86"/>
      <c r="J51" s="157">
        <f t="shared" si="2"/>
        <v>0</v>
      </c>
    </row>
    <row r="52" spans="1:10" x14ac:dyDescent="0.25">
      <c r="A52" s="235"/>
      <c r="B52" s="92" t="s">
        <v>110</v>
      </c>
      <c r="C52" s="129" t="s">
        <v>309</v>
      </c>
      <c r="D52" s="92" t="s">
        <v>111</v>
      </c>
      <c r="E52" s="148">
        <v>110</v>
      </c>
      <c r="F52" s="147" t="s">
        <v>298</v>
      </c>
      <c r="G52" s="91"/>
      <c r="H52" s="173">
        <v>549</v>
      </c>
      <c r="I52" s="86"/>
      <c r="J52" s="157">
        <f t="shared" si="2"/>
        <v>0</v>
      </c>
    </row>
    <row r="53" spans="1:10" x14ac:dyDescent="0.25">
      <c r="A53" s="235"/>
      <c r="B53" s="92" t="s">
        <v>110</v>
      </c>
      <c r="C53" s="129" t="s">
        <v>309</v>
      </c>
      <c r="D53" s="92" t="s">
        <v>111</v>
      </c>
      <c r="E53" s="148">
        <v>120</v>
      </c>
      <c r="F53" s="147" t="s">
        <v>299</v>
      </c>
      <c r="G53" s="91"/>
      <c r="H53" s="173">
        <v>549</v>
      </c>
      <c r="I53" s="86"/>
      <c r="J53" s="157">
        <f t="shared" si="2"/>
        <v>0</v>
      </c>
    </row>
    <row r="54" spans="1:10" x14ac:dyDescent="0.25">
      <c r="A54" s="235"/>
      <c r="B54" s="92" t="s">
        <v>112</v>
      </c>
      <c r="C54" s="129" t="s">
        <v>310</v>
      </c>
      <c r="D54" s="92" t="s">
        <v>113</v>
      </c>
      <c r="E54" s="148">
        <v>70</v>
      </c>
      <c r="F54" s="147" t="s">
        <v>300</v>
      </c>
      <c r="G54" s="91"/>
      <c r="H54" s="173">
        <v>499</v>
      </c>
      <c r="I54" s="86"/>
      <c r="J54" s="157">
        <f t="shared" si="2"/>
        <v>0</v>
      </c>
    </row>
    <row r="55" spans="1:10" x14ac:dyDescent="0.25">
      <c r="A55" s="235"/>
      <c r="B55" s="92" t="s">
        <v>112</v>
      </c>
      <c r="C55" s="129" t="s">
        <v>310</v>
      </c>
      <c r="D55" s="92" t="s">
        <v>113</v>
      </c>
      <c r="E55" s="148">
        <v>80</v>
      </c>
      <c r="F55" s="147" t="s">
        <v>297</v>
      </c>
      <c r="G55" s="91"/>
      <c r="H55" s="173">
        <v>499</v>
      </c>
      <c r="I55" s="86"/>
      <c r="J55" s="157">
        <f t="shared" si="2"/>
        <v>0</v>
      </c>
    </row>
    <row r="56" spans="1:10" ht="15.75" thickBot="1" x14ac:dyDescent="0.3">
      <c r="A56" s="241"/>
      <c r="B56" s="162" t="s">
        <v>112</v>
      </c>
      <c r="C56" s="186" t="s">
        <v>310</v>
      </c>
      <c r="D56" s="162" t="s">
        <v>113</v>
      </c>
      <c r="E56" s="164">
        <v>90</v>
      </c>
      <c r="F56" s="187" t="s">
        <v>297</v>
      </c>
      <c r="G56" s="161"/>
      <c r="H56" s="174">
        <v>499</v>
      </c>
      <c r="I56" s="165"/>
      <c r="J56" s="166">
        <f t="shared" si="2"/>
        <v>0</v>
      </c>
    </row>
    <row r="58" spans="1:10" ht="15.75" thickBot="1" x14ac:dyDescent="0.3"/>
    <row r="59" spans="1:10" ht="21" x14ac:dyDescent="0.35">
      <c r="A59" s="2" t="s">
        <v>227</v>
      </c>
      <c r="B59" s="70">
        <f>SUM(I10:I56)</f>
        <v>0</v>
      </c>
    </row>
    <row r="60" spans="1:10" ht="21.75" thickBot="1" x14ac:dyDescent="0.4">
      <c r="A60" s="2" t="s">
        <v>228</v>
      </c>
      <c r="B60" s="71">
        <f>SUM(J10:J56)</f>
        <v>0</v>
      </c>
    </row>
  </sheetData>
  <mergeCells count="11">
    <mergeCell ref="A45:A56"/>
    <mergeCell ref="A24:A25"/>
    <mergeCell ref="A20:A22"/>
    <mergeCell ref="A10:A12"/>
    <mergeCell ref="A14:A18"/>
    <mergeCell ref="A3:A4"/>
    <mergeCell ref="A35:A38"/>
    <mergeCell ref="A27:A33"/>
    <mergeCell ref="H1:J1"/>
    <mergeCell ref="A40:A43"/>
    <mergeCell ref="A6:A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opLeftCell="A28" zoomScale="70" zoomScaleNormal="70" workbookViewId="0">
      <selection activeCell="A41" sqref="A41:IV41"/>
    </sheetView>
  </sheetViews>
  <sheetFormatPr defaultRowHeight="15" x14ac:dyDescent="0.25"/>
  <cols>
    <col min="1" max="1" width="12.140625" customWidth="1"/>
    <col min="2" max="2" width="29.140625" customWidth="1"/>
    <col min="3" max="5" width="12.140625" customWidth="1"/>
    <col min="6" max="40" width="6.28515625" customWidth="1"/>
  </cols>
  <sheetData>
    <row r="1" spans="1:40" ht="15" customHeight="1" x14ac:dyDescent="0.25"/>
    <row r="2" spans="1:40" ht="21" customHeight="1" x14ac:dyDescent="0.35">
      <c r="A2" s="2" t="s">
        <v>9</v>
      </c>
    </row>
    <row r="3" spans="1:40" ht="21" customHeight="1" x14ac:dyDescent="0.35">
      <c r="A3" s="2" t="s">
        <v>10</v>
      </c>
    </row>
    <row r="4" spans="1:40" ht="21" customHeight="1" x14ac:dyDescent="0.35">
      <c r="A4" s="2" t="s">
        <v>11</v>
      </c>
    </row>
    <row r="5" spans="1:40" ht="15" customHeight="1" x14ac:dyDescent="0.25"/>
    <row r="6" spans="1:40" ht="15" customHeight="1" x14ac:dyDescent="0.25"/>
    <row r="7" spans="1:40" ht="15" customHeight="1" x14ac:dyDescent="0.25">
      <c r="A7" s="5" t="s">
        <v>12</v>
      </c>
    </row>
    <row r="8" spans="1:40" ht="15" customHeight="1" x14ac:dyDescent="0.25">
      <c r="A8" s="5" t="s">
        <v>13</v>
      </c>
      <c r="B8" t="s">
        <v>14</v>
      </c>
    </row>
    <row r="9" spans="1:40" ht="15" customHeight="1" x14ac:dyDescent="0.25"/>
    <row r="10" spans="1:40" ht="15" customHeight="1" x14ac:dyDescent="0.25"/>
    <row r="11" spans="1:40" ht="21" customHeight="1" x14ac:dyDescent="0.35">
      <c r="A11" s="2" t="s">
        <v>15</v>
      </c>
    </row>
    <row r="12" spans="1:40" s="8" customFormat="1" ht="15" customHeight="1" x14ac:dyDescent="0.3">
      <c r="A12" s="7"/>
      <c r="B12" s="7" t="s">
        <v>16</v>
      </c>
      <c r="C12" s="7" t="s">
        <v>17</v>
      </c>
      <c r="D12" s="7" t="s">
        <v>18</v>
      </c>
      <c r="E12" s="7"/>
      <c r="F12" s="7" t="s">
        <v>19</v>
      </c>
      <c r="G12" s="7" t="s">
        <v>20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26</v>
      </c>
      <c r="N12" s="7" t="s">
        <v>27</v>
      </c>
      <c r="O12" s="7" t="s">
        <v>28</v>
      </c>
      <c r="P12" s="7" t="s">
        <v>29</v>
      </c>
      <c r="Q12" s="7" t="s">
        <v>30</v>
      </c>
      <c r="R12" s="7" t="s">
        <v>31</v>
      </c>
      <c r="S12" s="7" t="s">
        <v>32</v>
      </c>
      <c r="T12" s="7" t="s">
        <v>33</v>
      </c>
      <c r="U12" s="7" t="s">
        <v>34</v>
      </c>
      <c r="V12" s="7" t="s">
        <v>35</v>
      </c>
      <c r="W12" s="7" t="s">
        <v>36</v>
      </c>
      <c r="X12" s="7" t="s">
        <v>37</v>
      </c>
      <c r="Y12" s="7" t="s">
        <v>38</v>
      </c>
      <c r="Z12" s="7" t="s">
        <v>39</v>
      </c>
      <c r="AA12" s="7" t="s">
        <v>40</v>
      </c>
      <c r="AB12" s="7" t="s">
        <v>41</v>
      </c>
      <c r="AC12" s="7" t="s">
        <v>42</v>
      </c>
      <c r="AD12" s="7" t="s">
        <v>43</v>
      </c>
      <c r="AE12" s="7" t="s">
        <v>44</v>
      </c>
      <c r="AF12" s="7" t="s">
        <v>45</v>
      </c>
      <c r="AG12" s="7" t="s">
        <v>46</v>
      </c>
      <c r="AH12" s="7" t="s">
        <v>47</v>
      </c>
      <c r="AI12" s="7" t="s">
        <v>48</v>
      </c>
      <c r="AJ12" s="7" t="s">
        <v>49</v>
      </c>
      <c r="AK12" s="7" t="s">
        <v>50</v>
      </c>
      <c r="AL12" s="7" t="s">
        <v>51</v>
      </c>
      <c r="AM12" s="7" t="s">
        <v>52</v>
      </c>
      <c r="AN12" s="7" t="s">
        <v>53</v>
      </c>
    </row>
    <row r="13" spans="1:40" ht="60" customHeight="1" x14ac:dyDescent="0.25">
      <c r="B13" s="4" t="s">
        <v>54</v>
      </c>
      <c r="C13" s="4" t="s">
        <v>55</v>
      </c>
      <c r="D13" s="4" t="s">
        <v>56</v>
      </c>
      <c r="E13" s="4"/>
      <c r="F13" s="6">
        <v>1999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60" customHeight="1" x14ac:dyDescent="0.25">
      <c r="B14" s="4" t="s">
        <v>57</v>
      </c>
      <c r="C14" s="4" t="s">
        <v>58</v>
      </c>
      <c r="D14" s="4" t="s">
        <v>56</v>
      </c>
      <c r="E14" s="4"/>
      <c r="F14" s="3"/>
      <c r="G14" s="6">
        <v>1999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60" customHeight="1" x14ac:dyDescent="0.25">
      <c r="B15" s="4" t="s">
        <v>59</v>
      </c>
      <c r="C15" s="4" t="s">
        <v>60</v>
      </c>
      <c r="D15" s="4" t="s">
        <v>56</v>
      </c>
      <c r="E15" s="4"/>
      <c r="F15" s="3"/>
      <c r="G15" s="3"/>
      <c r="H15" s="6">
        <v>1999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60" customHeight="1" x14ac:dyDescent="0.25">
      <c r="B16" s="4" t="s">
        <v>61</v>
      </c>
      <c r="C16" s="4" t="s">
        <v>62</v>
      </c>
      <c r="D16" s="4" t="s">
        <v>56</v>
      </c>
      <c r="E16" s="4"/>
      <c r="F16" s="3"/>
      <c r="G16" s="3"/>
      <c r="H16" s="3"/>
      <c r="I16" s="6">
        <v>1999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2:40" ht="60" customHeight="1" x14ac:dyDescent="0.25">
      <c r="B17" s="4" t="s">
        <v>63</v>
      </c>
      <c r="C17" s="4" t="s">
        <v>64</v>
      </c>
      <c r="D17" s="4" t="s">
        <v>65</v>
      </c>
      <c r="E17" s="4" t="s">
        <v>66</v>
      </c>
      <c r="F17" s="3"/>
      <c r="G17" s="3"/>
      <c r="H17" s="3"/>
      <c r="I17" s="3"/>
      <c r="J17" s="6">
        <v>1999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2:40" ht="60" customHeight="1" x14ac:dyDescent="0.25">
      <c r="B18" s="4" t="s">
        <v>67</v>
      </c>
      <c r="C18" s="4" t="s">
        <v>68</v>
      </c>
      <c r="D18" s="4" t="s">
        <v>65</v>
      </c>
      <c r="E18" s="4" t="s">
        <v>66</v>
      </c>
      <c r="F18" s="3"/>
      <c r="G18" s="3"/>
      <c r="H18" s="3"/>
      <c r="I18" s="3"/>
      <c r="J18" s="3"/>
      <c r="K18" s="6">
        <v>1999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2:40" ht="60" customHeight="1" x14ac:dyDescent="0.25">
      <c r="B19" s="4" t="s">
        <v>69</v>
      </c>
      <c r="C19" s="4" t="s">
        <v>70</v>
      </c>
      <c r="D19" s="4" t="s">
        <v>65</v>
      </c>
      <c r="E19" s="4"/>
      <c r="F19" s="3"/>
      <c r="G19" s="3"/>
      <c r="H19" s="3"/>
      <c r="I19" s="3"/>
      <c r="J19" s="3"/>
      <c r="K19" s="3"/>
      <c r="L19" s="6">
        <v>1999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2:40" ht="60" customHeight="1" x14ac:dyDescent="0.25">
      <c r="B20" s="4" t="s">
        <v>71</v>
      </c>
      <c r="C20" s="4" t="s">
        <v>72</v>
      </c>
      <c r="D20" s="4" t="s">
        <v>65</v>
      </c>
      <c r="E20" s="4"/>
      <c r="F20" s="3"/>
      <c r="G20" s="3"/>
      <c r="H20" s="3"/>
      <c r="I20" s="3"/>
      <c r="J20" s="3"/>
      <c r="K20" s="3"/>
      <c r="L20" s="3"/>
      <c r="M20" s="6">
        <v>1999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2:40" ht="60" customHeight="1" x14ac:dyDescent="0.25">
      <c r="B21" s="4" t="s">
        <v>73</v>
      </c>
      <c r="C21" s="4" t="s">
        <v>74</v>
      </c>
      <c r="D21" s="4" t="s">
        <v>65</v>
      </c>
      <c r="E21" s="4"/>
      <c r="F21" s="3"/>
      <c r="G21" s="3"/>
      <c r="H21" s="3"/>
      <c r="I21" s="3"/>
      <c r="J21" s="3"/>
      <c r="K21" s="3"/>
      <c r="L21" s="3"/>
      <c r="M21" s="3"/>
      <c r="N21" s="6">
        <v>1999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2:40" ht="60" customHeight="1" x14ac:dyDescent="0.25">
      <c r="B22" s="4" t="s">
        <v>75</v>
      </c>
      <c r="C22" s="4" t="s">
        <v>76</v>
      </c>
      <c r="D22" s="4" t="s">
        <v>65</v>
      </c>
      <c r="E22" s="4"/>
      <c r="F22" s="3"/>
      <c r="G22" s="3"/>
      <c r="H22" s="3"/>
      <c r="I22" s="3"/>
      <c r="J22" s="3"/>
      <c r="K22" s="3"/>
      <c r="L22" s="6">
        <v>1999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2:40" ht="60" customHeight="1" x14ac:dyDescent="0.25">
      <c r="B23" s="4" t="s">
        <v>77</v>
      </c>
      <c r="C23" s="4" t="s">
        <v>78</v>
      </c>
      <c r="D23" s="4" t="s">
        <v>65</v>
      </c>
      <c r="E23" s="4" t="s">
        <v>66</v>
      </c>
      <c r="F23" s="3"/>
      <c r="G23" s="3"/>
      <c r="H23" s="3"/>
      <c r="I23" s="3"/>
      <c r="J23" s="3"/>
      <c r="K23" s="3"/>
      <c r="L23" s="3"/>
      <c r="M23" s="3"/>
      <c r="N23" s="3"/>
      <c r="O23" s="6">
        <v>1699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2:40" ht="60" customHeight="1" x14ac:dyDescent="0.25">
      <c r="B24" s="4" t="s">
        <v>79</v>
      </c>
      <c r="C24" s="4" t="s">
        <v>80</v>
      </c>
      <c r="D24" s="4" t="s">
        <v>65</v>
      </c>
      <c r="E24" s="4" t="s">
        <v>66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6">
        <v>1699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2:40" ht="60" customHeight="1" x14ac:dyDescent="0.25">
      <c r="B25" s="4" t="s">
        <v>81</v>
      </c>
      <c r="C25" s="4" t="s">
        <v>82</v>
      </c>
      <c r="D25" s="4" t="s">
        <v>65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>
        <v>1099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2:40" ht="60" customHeight="1" x14ac:dyDescent="0.25">
      <c r="B26" s="4" t="s">
        <v>83</v>
      </c>
      <c r="C26" s="4" t="s">
        <v>84</v>
      </c>
      <c r="D26" s="4" t="s">
        <v>65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>
        <v>1099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2:40" ht="60" customHeight="1" x14ac:dyDescent="0.25">
      <c r="B27" s="4" t="s">
        <v>85</v>
      </c>
      <c r="C27" s="4" t="s">
        <v>86</v>
      </c>
      <c r="D27" s="4" t="s">
        <v>65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6">
        <v>1999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2:40" ht="60" customHeight="1" x14ac:dyDescent="0.25">
      <c r="B28" s="4" t="s">
        <v>87</v>
      </c>
      <c r="C28" s="4" t="s">
        <v>88</v>
      </c>
      <c r="D28" s="4" t="s">
        <v>65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>
        <v>1999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2:40" ht="60" customHeight="1" x14ac:dyDescent="0.25">
      <c r="B29" s="4" t="s">
        <v>89</v>
      </c>
      <c r="C29" s="4" t="s">
        <v>90</v>
      </c>
      <c r="D29" s="4" t="s">
        <v>65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>
        <v>1999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2:40" ht="60" customHeight="1" x14ac:dyDescent="0.25">
      <c r="B30" s="4" t="s">
        <v>91</v>
      </c>
      <c r="C30" s="4" t="s">
        <v>92</v>
      </c>
      <c r="D30" s="4" t="s">
        <v>65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">
        <v>1999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2:40" ht="60" customHeight="1" x14ac:dyDescent="0.25">
      <c r="B31" s="4" t="s">
        <v>93</v>
      </c>
      <c r="C31" s="4" t="s">
        <v>94</v>
      </c>
      <c r="D31" s="4" t="s">
        <v>65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">
        <v>1999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2:40" ht="60" customHeight="1" x14ac:dyDescent="0.25">
      <c r="B32" s="4" t="s">
        <v>95</v>
      </c>
      <c r="C32" s="4" t="s">
        <v>96</v>
      </c>
      <c r="D32" s="4" t="s">
        <v>65</v>
      </c>
      <c r="E32" s="4"/>
      <c r="F32" s="3"/>
      <c r="G32" s="6">
        <v>1999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2:40" ht="60" customHeight="1" x14ac:dyDescent="0.25">
      <c r="B33" s="4" t="s">
        <v>97</v>
      </c>
      <c r="C33" s="4" t="s">
        <v>98</v>
      </c>
      <c r="D33" s="4" t="s">
        <v>65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">
        <v>1099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2:40" ht="60" customHeight="1" x14ac:dyDescent="0.25">
      <c r="B34" s="4" t="s">
        <v>99</v>
      </c>
      <c r="C34" s="4" t="s">
        <v>100</v>
      </c>
      <c r="D34" s="4" t="s">
        <v>56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">
        <v>899</v>
      </c>
      <c r="S34" s="3"/>
      <c r="T34" s="3"/>
      <c r="U34" s="3"/>
      <c r="V34" s="3"/>
      <c r="W34" s="3"/>
      <c r="X34" s="6">
        <v>899</v>
      </c>
      <c r="Y34" s="6">
        <v>899</v>
      </c>
      <c r="Z34" s="6">
        <v>899</v>
      </c>
      <c r="AA34" s="6">
        <v>899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2:40" ht="60" customHeight="1" x14ac:dyDescent="0.25">
      <c r="B35" s="4" t="s">
        <v>101</v>
      </c>
      <c r="C35" s="4" t="s">
        <v>102</v>
      </c>
      <c r="D35" s="4" t="s">
        <v>56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6">
        <v>899</v>
      </c>
      <c r="Y35" s="6">
        <v>899</v>
      </c>
      <c r="Z35" s="6">
        <v>899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2:40" ht="60" customHeight="1" x14ac:dyDescent="0.25">
      <c r="B36" s="4" t="s">
        <v>103</v>
      </c>
      <c r="C36" s="4" t="s">
        <v>104</v>
      </c>
      <c r="D36" s="4" t="s">
        <v>105</v>
      </c>
      <c r="E36" s="4" t="s">
        <v>66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6">
        <v>899</v>
      </c>
      <c r="AC36" s="6">
        <v>899</v>
      </c>
      <c r="AD36" s="6">
        <v>899</v>
      </c>
      <c r="AE36" s="6">
        <v>899</v>
      </c>
      <c r="AF36" s="3"/>
      <c r="AG36" s="3"/>
      <c r="AH36" s="3"/>
      <c r="AI36" s="3"/>
      <c r="AJ36" s="3"/>
      <c r="AK36" s="3"/>
      <c r="AL36" s="3"/>
      <c r="AM36" s="3"/>
      <c r="AN36" s="3"/>
    </row>
    <row r="37" spans="2:40" ht="60" customHeight="1" x14ac:dyDescent="0.25">
      <c r="B37" s="4" t="s">
        <v>106</v>
      </c>
      <c r="C37" s="4" t="s">
        <v>107</v>
      </c>
      <c r="D37" s="4" t="s">
        <v>105</v>
      </c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6">
        <v>699</v>
      </c>
      <c r="AC37" s="6">
        <v>699</v>
      </c>
      <c r="AD37" s="6">
        <v>699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2:40" ht="60" customHeight="1" x14ac:dyDescent="0.25">
      <c r="B38" s="4" t="s">
        <v>108</v>
      </c>
      <c r="C38" s="4" t="s">
        <v>109</v>
      </c>
      <c r="D38" s="4" t="s">
        <v>105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6">
        <v>699</v>
      </c>
      <c r="AC38" s="6">
        <v>699</v>
      </c>
      <c r="AD38" s="6">
        <v>699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2:40" ht="60" customHeight="1" x14ac:dyDescent="0.25">
      <c r="B39" s="4" t="s">
        <v>110</v>
      </c>
      <c r="C39" s="4" t="s">
        <v>111</v>
      </c>
      <c r="D39" s="4" t="s">
        <v>105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6">
        <v>549</v>
      </c>
      <c r="AG39" s="6">
        <v>549</v>
      </c>
      <c r="AH39" s="6">
        <v>549</v>
      </c>
      <c r="AI39" s="3"/>
      <c r="AJ39" s="3"/>
      <c r="AK39" s="3"/>
      <c r="AL39" s="3"/>
      <c r="AM39" s="3"/>
      <c r="AN39" s="3"/>
    </row>
    <row r="40" spans="2:40" ht="60" customHeight="1" x14ac:dyDescent="0.25">
      <c r="B40" s="4" t="s">
        <v>112</v>
      </c>
      <c r="C40" s="4" t="s">
        <v>113</v>
      </c>
      <c r="D40" s="4" t="s">
        <v>105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6">
        <v>499</v>
      </c>
      <c r="AJ40" s="6">
        <v>499</v>
      </c>
      <c r="AK40" s="6">
        <v>499</v>
      </c>
      <c r="AL40" s="3"/>
      <c r="AM40" s="3"/>
      <c r="AN4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4" zoomScale="80" zoomScaleNormal="80" workbookViewId="0">
      <selection activeCell="D10" sqref="D10"/>
    </sheetView>
  </sheetViews>
  <sheetFormatPr defaultRowHeight="15" x14ac:dyDescent="0.25"/>
  <cols>
    <col min="1" max="1" width="12.140625" customWidth="1"/>
    <col min="2" max="2" width="13.85546875" customWidth="1"/>
    <col min="3" max="3" width="12.140625" customWidth="1"/>
    <col min="4" max="4" width="21.140625" customWidth="1"/>
    <col min="5" max="5" width="18.5703125" customWidth="1"/>
    <col min="6" max="16" width="12.140625" customWidth="1"/>
    <col min="17" max="17" width="11.140625" customWidth="1"/>
    <col min="18" max="18" width="14.5703125" style="9" customWidth="1"/>
  </cols>
  <sheetData>
    <row r="1" spans="1:18" ht="60.75" customHeight="1" thickBot="1" x14ac:dyDescent="0.55000000000000004">
      <c r="A1" s="60" t="s">
        <v>226</v>
      </c>
      <c r="B1" s="10"/>
      <c r="C1" s="10"/>
      <c r="D1" s="10"/>
      <c r="E1" s="10"/>
      <c r="F1" s="58" t="s">
        <v>230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10"/>
      <c r="R1" s="35"/>
    </row>
    <row r="2" spans="1:18" s="12" customFormat="1" ht="21.75" customHeight="1" thickBot="1" x14ac:dyDescent="0.3">
      <c r="A2" s="36"/>
      <c r="B2" s="37" t="s">
        <v>220</v>
      </c>
      <c r="C2" s="37" t="s">
        <v>221</v>
      </c>
      <c r="D2" s="37" t="s">
        <v>222</v>
      </c>
      <c r="E2" s="37" t="s">
        <v>223</v>
      </c>
      <c r="F2" s="103" t="s">
        <v>115</v>
      </c>
      <c r="G2" s="103" t="s">
        <v>118</v>
      </c>
      <c r="H2" s="104" t="s">
        <v>120</v>
      </c>
      <c r="I2" s="103" t="s">
        <v>122</v>
      </c>
      <c r="J2" s="103" t="s">
        <v>124</v>
      </c>
      <c r="K2" s="103" t="s">
        <v>126</v>
      </c>
      <c r="L2" s="103" t="s">
        <v>127</v>
      </c>
      <c r="M2" s="37" t="s">
        <v>128</v>
      </c>
      <c r="N2" s="37" t="s">
        <v>123</v>
      </c>
      <c r="O2" s="37" t="s">
        <v>124</v>
      </c>
      <c r="P2" s="37" t="s">
        <v>125</v>
      </c>
      <c r="Q2" s="103" t="s">
        <v>224</v>
      </c>
      <c r="R2" s="106" t="s">
        <v>229</v>
      </c>
    </row>
    <row r="3" spans="1:18" ht="60" customHeight="1" x14ac:dyDescent="0.25">
      <c r="A3" s="247"/>
      <c r="B3" s="39" t="s">
        <v>133</v>
      </c>
      <c r="C3" s="39" t="s">
        <v>134</v>
      </c>
      <c r="D3" s="116">
        <v>1999</v>
      </c>
      <c r="E3" s="116">
        <v>1399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7"/>
      <c r="N3" s="47"/>
      <c r="O3" s="47"/>
      <c r="P3" s="47"/>
      <c r="Q3" s="50">
        <f>SUM(F3:P3)</f>
        <v>0</v>
      </c>
      <c r="R3" s="45">
        <f>Q3*E3</f>
        <v>0</v>
      </c>
    </row>
    <row r="4" spans="1:18" ht="60" customHeight="1" x14ac:dyDescent="0.25">
      <c r="A4" s="248"/>
      <c r="B4" s="44" t="s">
        <v>136</v>
      </c>
      <c r="C4" s="44" t="s">
        <v>137</v>
      </c>
      <c r="D4" s="117">
        <v>1949</v>
      </c>
      <c r="E4" s="117">
        <v>1349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7"/>
      <c r="N4" s="47"/>
      <c r="O4" s="47"/>
      <c r="P4" s="47"/>
      <c r="Q4" s="50">
        <f>SUM(F4:P4)</f>
        <v>0</v>
      </c>
      <c r="R4" s="45">
        <f>Q4*E4</f>
        <v>0</v>
      </c>
    </row>
    <row r="5" spans="1:18" ht="60" customHeight="1" x14ac:dyDescent="0.25">
      <c r="A5" s="249"/>
      <c r="B5" s="44" t="s">
        <v>138</v>
      </c>
      <c r="C5" s="44" t="s">
        <v>139</v>
      </c>
      <c r="D5" s="117">
        <v>1249</v>
      </c>
      <c r="E5" s="117">
        <v>899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7"/>
      <c r="M5" s="47"/>
      <c r="N5" s="47"/>
      <c r="O5" s="47"/>
      <c r="P5" s="47"/>
      <c r="Q5" s="50">
        <f>SUM(F5:P5)</f>
        <v>0</v>
      </c>
      <c r="R5" s="45">
        <f>Q5*E5</f>
        <v>0</v>
      </c>
    </row>
    <row r="6" spans="1:18" ht="60" customHeight="1" x14ac:dyDescent="0.25">
      <c r="A6" s="43"/>
      <c r="B6" s="44" t="s">
        <v>140</v>
      </c>
      <c r="C6" s="44" t="s">
        <v>141</v>
      </c>
      <c r="D6" s="117">
        <v>2099</v>
      </c>
      <c r="E6" s="117">
        <v>1299</v>
      </c>
      <c r="F6" s="47"/>
      <c r="G6" s="47"/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7"/>
      <c r="O6" s="47"/>
      <c r="P6" s="47"/>
      <c r="Q6" s="50">
        <f>SUM(F6:P6)</f>
        <v>0</v>
      </c>
      <c r="R6" s="45">
        <f>Q6*E6</f>
        <v>0</v>
      </c>
    </row>
    <row r="7" spans="1:18" ht="60" customHeight="1" thickBot="1" x14ac:dyDescent="0.3">
      <c r="A7" s="43"/>
      <c r="B7" s="44" t="s">
        <v>143</v>
      </c>
      <c r="C7" s="44" t="s">
        <v>144</v>
      </c>
      <c r="D7" s="117">
        <v>1999</v>
      </c>
      <c r="E7" s="117">
        <v>1099</v>
      </c>
      <c r="F7" s="47"/>
      <c r="G7" s="47"/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7"/>
      <c r="O7" s="47"/>
      <c r="P7" s="47"/>
      <c r="Q7" s="50">
        <f>SUM(F7:P7)</f>
        <v>0</v>
      </c>
      <c r="R7" s="45">
        <f>Q7*E7</f>
        <v>0</v>
      </c>
    </row>
    <row r="8" spans="1:18" s="12" customFormat="1" ht="21.75" customHeight="1" thickBot="1" x14ac:dyDescent="0.3">
      <c r="A8" s="36"/>
      <c r="B8" s="37" t="s">
        <v>220</v>
      </c>
      <c r="C8" s="37" t="s">
        <v>221</v>
      </c>
      <c r="D8" s="37" t="s">
        <v>222</v>
      </c>
      <c r="E8" s="103" t="s">
        <v>223</v>
      </c>
      <c r="F8" s="37" t="s">
        <v>116</v>
      </c>
      <c r="G8" s="37" t="s">
        <v>117</v>
      </c>
      <c r="H8" s="105" t="s">
        <v>118</v>
      </c>
      <c r="I8" s="105" t="s">
        <v>119</v>
      </c>
      <c r="J8" s="105" t="s">
        <v>120</v>
      </c>
      <c r="K8" s="105" t="s">
        <v>121</v>
      </c>
      <c r="L8" s="105" t="s">
        <v>122</v>
      </c>
      <c r="M8" s="105" t="s">
        <v>123</v>
      </c>
      <c r="N8" s="37" t="s">
        <v>124</v>
      </c>
      <c r="O8" s="37" t="s">
        <v>125</v>
      </c>
      <c r="P8" s="37" t="s">
        <v>126</v>
      </c>
      <c r="Q8" s="109" t="s">
        <v>224</v>
      </c>
      <c r="R8" s="110" t="s">
        <v>229</v>
      </c>
    </row>
    <row r="9" spans="1:18" ht="60" customHeight="1" x14ac:dyDescent="0.25">
      <c r="A9" s="43"/>
      <c r="B9" s="44" t="s">
        <v>146</v>
      </c>
      <c r="C9" s="44" t="s">
        <v>147</v>
      </c>
      <c r="D9" s="117">
        <v>999</v>
      </c>
      <c r="E9" s="117">
        <v>649</v>
      </c>
      <c r="F9" s="41">
        <v>0</v>
      </c>
      <c r="G9" s="48">
        <v>0</v>
      </c>
      <c r="H9" s="48">
        <v>0</v>
      </c>
      <c r="I9" s="48">
        <v>0</v>
      </c>
      <c r="J9" s="49">
        <v>0</v>
      </c>
      <c r="K9" s="48">
        <v>0</v>
      </c>
      <c r="L9" s="48">
        <v>0</v>
      </c>
      <c r="M9" s="48">
        <v>0</v>
      </c>
      <c r="N9" s="48">
        <v>0</v>
      </c>
      <c r="O9" s="53">
        <v>0</v>
      </c>
      <c r="P9" s="108">
        <v>0</v>
      </c>
      <c r="Q9" s="50">
        <f>SUM(F9:P9)</f>
        <v>0</v>
      </c>
      <c r="R9" s="45">
        <f>Q9*E9</f>
        <v>0</v>
      </c>
    </row>
    <row r="10" spans="1:18" ht="60" customHeight="1" thickBot="1" x14ac:dyDescent="0.3">
      <c r="A10" s="54"/>
      <c r="B10" s="55" t="s">
        <v>149</v>
      </c>
      <c r="C10" s="55" t="s">
        <v>150</v>
      </c>
      <c r="D10" s="118">
        <v>469</v>
      </c>
      <c r="E10" s="117">
        <v>399</v>
      </c>
      <c r="F10" s="56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46"/>
      <c r="P10" s="46"/>
      <c r="Q10" s="50">
        <f>SUM(F10:P10)</f>
        <v>0</v>
      </c>
      <c r="R10" s="45">
        <f>Q10*E10</f>
        <v>0</v>
      </c>
    </row>
    <row r="11" spans="1:18" s="12" customFormat="1" ht="21.75" customHeight="1" thickBot="1" x14ac:dyDescent="0.3">
      <c r="A11" s="36"/>
      <c r="B11" s="37" t="s">
        <v>220</v>
      </c>
      <c r="C11" s="37" t="s">
        <v>221</v>
      </c>
      <c r="D11" s="37" t="s">
        <v>222</v>
      </c>
      <c r="E11" s="105" t="s">
        <v>223</v>
      </c>
      <c r="F11" s="37" t="s">
        <v>129</v>
      </c>
      <c r="G11" s="37" t="s">
        <v>130</v>
      </c>
      <c r="H11" s="37" t="s">
        <v>131</v>
      </c>
      <c r="I11" s="37" t="s">
        <v>132</v>
      </c>
      <c r="J11" s="37"/>
      <c r="K11" s="37"/>
      <c r="L11" s="37"/>
      <c r="M11" s="37"/>
      <c r="N11" s="37"/>
      <c r="O11" s="37"/>
      <c r="P11" s="37"/>
      <c r="Q11" s="109" t="s">
        <v>224</v>
      </c>
      <c r="R11" s="107" t="s">
        <v>229</v>
      </c>
    </row>
    <row r="12" spans="1:18" ht="60" customHeight="1" x14ac:dyDescent="0.25">
      <c r="A12" s="38"/>
      <c r="B12" s="39" t="s">
        <v>152</v>
      </c>
      <c r="C12" s="39" t="s">
        <v>153</v>
      </c>
      <c r="D12" s="116">
        <v>429</v>
      </c>
      <c r="E12" s="116">
        <v>379</v>
      </c>
      <c r="F12" s="48">
        <v>0</v>
      </c>
      <c r="G12" s="48">
        <v>0</v>
      </c>
      <c r="H12" s="48">
        <v>0</v>
      </c>
      <c r="I12" s="40">
        <v>0</v>
      </c>
      <c r="J12" s="57"/>
      <c r="K12" s="51"/>
      <c r="L12" s="51"/>
      <c r="M12" s="51"/>
      <c r="N12" s="51"/>
      <c r="O12" s="51"/>
      <c r="P12" s="51"/>
      <c r="Q12" s="50">
        <f>SUM(F12:P12)</f>
        <v>0</v>
      </c>
      <c r="R12" s="42">
        <f>Q12*E12</f>
        <v>0</v>
      </c>
    </row>
    <row r="15" spans="1:18" ht="15.75" thickBot="1" x14ac:dyDescent="0.3"/>
    <row r="16" spans="1:18" ht="21" x14ac:dyDescent="0.35">
      <c r="A16" s="2" t="s">
        <v>227</v>
      </c>
      <c r="D16" s="70">
        <f>SUM(Q3:Q12)</f>
        <v>0</v>
      </c>
    </row>
    <row r="17" spans="1:4" ht="21.75" thickBot="1" x14ac:dyDescent="0.4">
      <c r="A17" s="2" t="s">
        <v>228</v>
      </c>
      <c r="C17" s="6"/>
      <c r="D17" s="71">
        <f>SUM(R2:R12)</f>
        <v>0</v>
      </c>
    </row>
  </sheetData>
  <mergeCells count="1">
    <mergeCell ref="A3:A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6" workbookViewId="0">
      <selection activeCell="S20" sqref="S20"/>
    </sheetView>
  </sheetViews>
  <sheetFormatPr defaultRowHeight="15" x14ac:dyDescent="0.25"/>
  <cols>
    <col min="1" max="23" width="12.140625" customWidth="1"/>
  </cols>
  <sheetData>
    <row r="1" spans="1:23" ht="15" customHeight="1" x14ac:dyDescent="0.25"/>
    <row r="2" spans="1:23" ht="21" customHeight="1" x14ac:dyDescent="0.35">
      <c r="A2" s="2" t="s">
        <v>9</v>
      </c>
    </row>
    <row r="3" spans="1:23" ht="21" customHeight="1" x14ac:dyDescent="0.35">
      <c r="A3" s="2" t="s">
        <v>10</v>
      </c>
    </row>
    <row r="4" spans="1:23" ht="21" customHeight="1" x14ac:dyDescent="0.35">
      <c r="A4" s="2" t="s">
        <v>11</v>
      </c>
    </row>
    <row r="5" spans="1:23" ht="15" customHeight="1" x14ac:dyDescent="0.25"/>
    <row r="6" spans="1:23" ht="15" customHeight="1" x14ac:dyDescent="0.25"/>
    <row r="7" spans="1:23" ht="15" customHeight="1" x14ac:dyDescent="0.25">
      <c r="A7" s="5" t="s">
        <v>12</v>
      </c>
    </row>
    <row r="8" spans="1:23" ht="15" customHeight="1" x14ac:dyDescent="0.25">
      <c r="A8" s="5" t="s">
        <v>13</v>
      </c>
      <c r="B8" t="s">
        <v>14</v>
      </c>
    </row>
    <row r="9" spans="1:23" ht="15" customHeight="1" x14ac:dyDescent="0.25"/>
    <row r="10" spans="1:23" ht="15" customHeight="1" x14ac:dyDescent="0.25"/>
    <row r="11" spans="1:23" ht="21" customHeight="1" x14ac:dyDescent="0.35">
      <c r="A11" s="2" t="s">
        <v>114</v>
      </c>
    </row>
    <row r="12" spans="1:23" ht="15" customHeight="1" x14ac:dyDescent="0.25">
      <c r="A12" s="1"/>
      <c r="B12" s="1" t="s">
        <v>16</v>
      </c>
      <c r="C12" s="1" t="s">
        <v>17</v>
      </c>
      <c r="D12" s="1" t="s">
        <v>18</v>
      </c>
      <c r="E12" s="1"/>
      <c r="F12" s="1" t="s">
        <v>115</v>
      </c>
      <c r="G12" s="1" t="s">
        <v>116</v>
      </c>
      <c r="H12" s="1" t="s">
        <v>117</v>
      </c>
      <c r="I12" s="1" t="s">
        <v>118</v>
      </c>
      <c r="J12" s="1" t="s">
        <v>119</v>
      </c>
      <c r="K12" s="1" t="s">
        <v>120</v>
      </c>
      <c r="L12" s="1" t="s">
        <v>121</v>
      </c>
      <c r="M12" s="1" t="s">
        <v>122</v>
      </c>
      <c r="N12" s="1" t="s">
        <v>123</v>
      </c>
      <c r="O12" s="1" t="s">
        <v>124</v>
      </c>
      <c r="P12" s="1" t="s">
        <v>125</v>
      </c>
      <c r="Q12" s="1" t="s">
        <v>126</v>
      </c>
      <c r="R12" s="1" t="s">
        <v>127</v>
      </c>
      <c r="S12" s="1" t="s">
        <v>128</v>
      </c>
      <c r="T12" s="1" t="s">
        <v>129</v>
      </c>
      <c r="U12" s="1" t="s">
        <v>130</v>
      </c>
      <c r="V12" s="1" t="s">
        <v>131</v>
      </c>
      <c r="W12" s="1" t="s">
        <v>132</v>
      </c>
    </row>
    <row r="13" spans="1:23" ht="60" customHeight="1" x14ac:dyDescent="0.25">
      <c r="B13" s="4" t="s">
        <v>133</v>
      </c>
      <c r="C13" s="4" t="s">
        <v>134</v>
      </c>
      <c r="D13" s="4" t="s">
        <v>135</v>
      </c>
      <c r="E13" s="4"/>
      <c r="F13" s="6">
        <v>1399</v>
      </c>
      <c r="G13" s="3"/>
      <c r="H13" s="3"/>
      <c r="I13" s="6">
        <v>1399</v>
      </c>
      <c r="J13" s="3"/>
      <c r="K13" s="6">
        <v>1399</v>
      </c>
      <c r="L13" s="3"/>
      <c r="M13" s="6">
        <v>1399</v>
      </c>
      <c r="N13" s="3"/>
      <c r="O13" s="6">
        <v>1399</v>
      </c>
      <c r="P13" s="3"/>
      <c r="Q13" s="6">
        <v>1399</v>
      </c>
      <c r="R13" s="6">
        <v>1399</v>
      </c>
      <c r="S13" s="3"/>
      <c r="T13" s="3"/>
      <c r="U13" s="3"/>
      <c r="V13" s="3"/>
      <c r="W13" s="3"/>
    </row>
    <row r="14" spans="1:23" ht="60" customHeight="1" x14ac:dyDescent="0.25">
      <c r="B14" s="4" t="s">
        <v>136</v>
      </c>
      <c r="C14" s="4" t="s">
        <v>137</v>
      </c>
      <c r="D14" s="4" t="s">
        <v>135</v>
      </c>
      <c r="E14" s="4"/>
      <c r="F14" s="6">
        <v>1349</v>
      </c>
      <c r="G14" s="3"/>
      <c r="H14" s="3"/>
      <c r="I14" s="6">
        <v>1349</v>
      </c>
      <c r="J14" s="3"/>
      <c r="K14" s="6">
        <v>1349</v>
      </c>
      <c r="L14" s="3"/>
      <c r="M14" s="6">
        <v>1349</v>
      </c>
      <c r="N14" s="3"/>
      <c r="O14" s="6">
        <v>1349</v>
      </c>
      <c r="P14" s="3"/>
      <c r="Q14" s="6">
        <v>1349</v>
      </c>
      <c r="R14" s="6">
        <v>1349</v>
      </c>
      <c r="S14" s="3"/>
      <c r="T14" s="3"/>
      <c r="U14" s="3"/>
      <c r="V14" s="3"/>
      <c r="W14" s="3"/>
    </row>
    <row r="15" spans="1:23" ht="60" customHeight="1" x14ac:dyDescent="0.25">
      <c r="B15" s="4" t="s">
        <v>138</v>
      </c>
      <c r="C15" s="4" t="s">
        <v>139</v>
      </c>
      <c r="D15" s="4" t="s">
        <v>135</v>
      </c>
      <c r="E15" s="4" t="s">
        <v>66</v>
      </c>
      <c r="F15" s="6">
        <v>899</v>
      </c>
      <c r="G15" s="3"/>
      <c r="H15" s="3"/>
      <c r="I15" s="6">
        <v>899</v>
      </c>
      <c r="J15" s="3"/>
      <c r="K15" s="6">
        <v>899</v>
      </c>
      <c r="L15" s="3"/>
      <c r="M15" s="6">
        <v>899</v>
      </c>
      <c r="N15" s="3"/>
      <c r="O15" s="6">
        <v>899</v>
      </c>
      <c r="P15" s="3"/>
      <c r="Q15" s="6">
        <v>899</v>
      </c>
      <c r="R15" s="3"/>
      <c r="S15" s="3"/>
      <c r="T15" s="3"/>
      <c r="U15" s="3"/>
      <c r="V15" s="3"/>
      <c r="W15" s="3"/>
    </row>
    <row r="16" spans="1:23" ht="60" customHeight="1" x14ac:dyDescent="0.25">
      <c r="B16" s="4" t="s">
        <v>140</v>
      </c>
      <c r="C16" s="4" t="s">
        <v>141</v>
      </c>
      <c r="D16" s="4" t="s">
        <v>142</v>
      </c>
      <c r="E16" s="4" t="s">
        <v>66</v>
      </c>
      <c r="F16" s="3"/>
      <c r="G16" s="3"/>
      <c r="H16" s="3"/>
      <c r="I16" s="3"/>
      <c r="J16" s="3"/>
      <c r="K16" s="6">
        <v>1299</v>
      </c>
      <c r="L16" s="3"/>
      <c r="M16" s="6">
        <v>1299</v>
      </c>
      <c r="N16" s="3"/>
      <c r="O16" s="6">
        <v>1299</v>
      </c>
      <c r="P16" s="3"/>
      <c r="Q16" s="6">
        <v>1299</v>
      </c>
      <c r="R16" s="6">
        <v>1299</v>
      </c>
      <c r="S16" s="6">
        <v>1299</v>
      </c>
      <c r="T16" s="3"/>
      <c r="U16" s="3"/>
      <c r="V16" s="3"/>
      <c r="W16" s="3"/>
    </row>
    <row r="17" spans="2:23" ht="60" customHeight="1" x14ac:dyDescent="0.25">
      <c r="B17" s="4" t="s">
        <v>143</v>
      </c>
      <c r="C17" s="4" t="s">
        <v>144</v>
      </c>
      <c r="D17" s="4" t="s">
        <v>145</v>
      </c>
      <c r="E17" s="4" t="s">
        <v>66</v>
      </c>
      <c r="F17" s="3"/>
      <c r="G17" s="3"/>
      <c r="H17" s="3"/>
      <c r="I17" s="3"/>
      <c r="J17" s="3"/>
      <c r="K17" s="6">
        <v>1099</v>
      </c>
      <c r="L17" s="3"/>
      <c r="M17" s="6">
        <v>1099</v>
      </c>
      <c r="N17" s="3"/>
      <c r="O17" s="6">
        <v>1099</v>
      </c>
      <c r="P17" s="3"/>
      <c r="Q17" s="6">
        <v>1099</v>
      </c>
      <c r="R17" s="6">
        <v>1099</v>
      </c>
      <c r="S17" s="6">
        <v>1099</v>
      </c>
      <c r="T17" s="3"/>
      <c r="U17" s="3"/>
      <c r="V17" s="3"/>
      <c r="W17" s="3"/>
    </row>
    <row r="18" spans="2:23" ht="60" customHeight="1" x14ac:dyDescent="0.25">
      <c r="B18" s="4" t="s">
        <v>146</v>
      </c>
      <c r="C18" s="4" t="s">
        <v>147</v>
      </c>
      <c r="D18" s="4" t="s">
        <v>148</v>
      </c>
      <c r="E18" s="4"/>
      <c r="F18" s="3"/>
      <c r="G18" s="6">
        <v>649</v>
      </c>
      <c r="H18" s="6">
        <v>649</v>
      </c>
      <c r="I18" s="6">
        <v>649</v>
      </c>
      <c r="J18" s="6">
        <v>649</v>
      </c>
      <c r="K18" s="6">
        <v>649</v>
      </c>
      <c r="L18" s="6">
        <v>649</v>
      </c>
      <c r="M18" s="6">
        <v>649</v>
      </c>
      <c r="N18" s="6">
        <v>649</v>
      </c>
      <c r="O18" s="6">
        <v>649</v>
      </c>
      <c r="P18" s="6">
        <v>649</v>
      </c>
      <c r="Q18" s="6">
        <v>649</v>
      </c>
      <c r="R18" s="3"/>
      <c r="S18" s="3"/>
      <c r="T18" s="3"/>
      <c r="U18" s="3"/>
      <c r="V18" s="3"/>
      <c r="W18" s="3"/>
    </row>
    <row r="19" spans="2:23" ht="60" customHeight="1" x14ac:dyDescent="0.25">
      <c r="B19" s="4" t="s">
        <v>149</v>
      </c>
      <c r="C19" s="4" t="s">
        <v>150</v>
      </c>
      <c r="D19" s="4" t="s">
        <v>151</v>
      </c>
      <c r="E19" s="4"/>
      <c r="F19" s="3"/>
      <c r="G19" s="6">
        <v>399</v>
      </c>
      <c r="H19" s="6">
        <v>399</v>
      </c>
      <c r="I19" s="6">
        <v>399</v>
      </c>
      <c r="J19" s="6">
        <v>399</v>
      </c>
      <c r="K19" s="6">
        <v>399</v>
      </c>
      <c r="L19" s="6">
        <v>399</v>
      </c>
      <c r="M19" s="6">
        <v>399</v>
      </c>
      <c r="N19" s="6">
        <v>399</v>
      </c>
      <c r="O19" s="6">
        <v>399</v>
      </c>
      <c r="P19" s="3"/>
      <c r="Q19" s="3"/>
      <c r="R19" s="3"/>
      <c r="S19" s="3"/>
      <c r="T19" s="3"/>
      <c r="U19" s="3"/>
      <c r="V19" s="3"/>
      <c r="W19" s="3"/>
    </row>
    <row r="20" spans="2:23" ht="60" customHeight="1" x14ac:dyDescent="0.25">
      <c r="B20" s="4" t="s">
        <v>152</v>
      </c>
      <c r="C20" s="4" t="s">
        <v>153</v>
      </c>
      <c r="D20" s="4" t="s">
        <v>151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>
        <v>379</v>
      </c>
      <c r="U20" s="6">
        <v>379</v>
      </c>
      <c r="V20" s="6">
        <v>379</v>
      </c>
      <c r="W20" s="6">
        <v>379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2" zoomScale="90" zoomScaleNormal="90" workbookViewId="0">
      <selection activeCell="D5" sqref="D5"/>
    </sheetView>
  </sheetViews>
  <sheetFormatPr defaultRowHeight="15.75" x14ac:dyDescent="0.25"/>
  <cols>
    <col min="1" max="6" width="12.140625" style="10" customWidth="1"/>
    <col min="7" max="7" width="18.5703125" style="10" customWidth="1"/>
    <col min="8" max="8" width="17.28515625" style="10" customWidth="1"/>
    <col min="9" max="10" width="12.140625" style="10" customWidth="1"/>
    <col min="11" max="11" width="16.7109375" style="35" customWidth="1"/>
    <col min="12" max="16384" width="9.140625" style="10"/>
  </cols>
  <sheetData>
    <row r="1" spans="1:11" ht="54" customHeight="1" thickBot="1" x14ac:dyDescent="0.55000000000000004">
      <c r="A1" s="60" t="s">
        <v>233</v>
      </c>
      <c r="H1" s="250" t="s">
        <v>232</v>
      </c>
      <c r="I1" s="250"/>
      <c r="J1" s="250"/>
      <c r="K1" s="250"/>
    </row>
    <row r="2" spans="1:11" ht="22.5" customHeight="1" thickBot="1" x14ac:dyDescent="0.3">
      <c r="A2" s="65"/>
      <c r="B2" s="66" t="s">
        <v>220</v>
      </c>
      <c r="C2" s="66" t="s">
        <v>316</v>
      </c>
      <c r="D2" s="66" t="s">
        <v>221</v>
      </c>
      <c r="E2" s="66" t="s">
        <v>231</v>
      </c>
      <c r="F2" s="66" t="s">
        <v>283</v>
      </c>
      <c r="G2" s="66" t="s">
        <v>222</v>
      </c>
      <c r="H2" s="66" t="s">
        <v>219</v>
      </c>
      <c r="I2" s="66" t="s">
        <v>155</v>
      </c>
      <c r="J2" s="66" t="s">
        <v>224</v>
      </c>
      <c r="K2" s="67" t="s">
        <v>229</v>
      </c>
    </row>
    <row r="3" spans="1:11" ht="60" customHeight="1" x14ac:dyDescent="0.25">
      <c r="A3" s="48"/>
      <c r="B3" s="132" t="s">
        <v>161</v>
      </c>
      <c r="C3" s="132" t="s">
        <v>317</v>
      </c>
      <c r="D3" s="39" t="s">
        <v>162</v>
      </c>
      <c r="E3" s="39" t="s">
        <v>163</v>
      </c>
      <c r="F3" s="39" t="s">
        <v>155</v>
      </c>
      <c r="G3" s="116">
        <v>1999</v>
      </c>
      <c r="H3" s="116">
        <v>1499</v>
      </c>
      <c r="I3" s="63">
        <v>0</v>
      </c>
      <c r="J3" s="64">
        <f t="shared" ref="J3:J9" si="0">SUM(I3:I3)</f>
        <v>0</v>
      </c>
      <c r="K3" s="42">
        <f t="shared" ref="K3:K9" si="1">J3*H3</f>
        <v>0</v>
      </c>
    </row>
    <row r="4" spans="1:11" ht="60" customHeight="1" x14ac:dyDescent="0.25">
      <c r="A4" s="49"/>
      <c r="B4" s="132" t="s">
        <v>282</v>
      </c>
      <c r="C4" s="133" t="s">
        <v>317</v>
      </c>
      <c r="D4" s="44" t="s">
        <v>165</v>
      </c>
      <c r="E4" s="44" t="s">
        <v>163</v>
      </c>
      <c r="F4" s="44" t="s">
        <v>155</v>
      </c>
      <c r="G4" s="117">
        <v>1599</v>
      </c>
      <c r="H4" s="117">
        <v>1299</v>
      </c>
      <c r="I4" s="62">
        <v>0</v>
      </c>
      <c r="J4" s="50">
        <f t="shared" si="0"/>
        <v>0</v>
      </c>
      <c r="K4" s="45">
        <f t="shared" si="1"/>
        <v>0</v>
      </c>
    </row>
    <row r="5" spans="1:11" ht="60" customHeight="1" x14ac:dyDescent="0.25">
      <c r="A5" s="257"/>
      <c r="B5" s="132" t="s">
        <v>166</v>
      </c>
      <c r="C5" s="133" t="s">
        <v>317</v>
      </c>
      <c r="D5" s="44" t="s">
        <v>167</v>
      </c>
      <c r="E5" s="44" t="s">
        <v>163</v>
      </c>
      <c r="F5" s="44" t="s">
        <v>155</v>
      </c>
      <c r="G5" s="117">
        <v>1199</v>
      </c>
      <c r="H5" s="117">
        <v>699</v>
      </c>
      <c r="I5" s="62">
        <v>0</v>
      </c>
      <c r="J5" s="50">
        <f t="shared" si="0"/>
        <v>0</v>
      </c>
      <c r="K5" s="45">
        <f t="shared" si="1"/>
        <v>0</v>
      </c>
    </row>
    <row r="6" spans="1:11" ht="60" customHeight="1" x14ac:dyDescent="0.25">
      <c r="A6" s="258"/>
      <c r="B6" s="132" t="s">
        <v>168</v>
      </c>
      <c r="C6" s="133" t="s">
        <v>317</v>
      </c>
      <c r="D6" s="44" t="s">
        <v>169</v>
      </c>
      <c r="E6" s="44" t="s">
        <v>163</v>
      </c>
      <c r="F6" s="44" t="s">
        <v>155</v>
      </c>
      <c r="G6" s="117">
        <v>1099</v>
      </c>
      <c r="H6" s="117">
        <v>699</v>
      </c>
      <c r="I6" s="62">
        <v>0</v>
      </c>
      <c r="J6" s="50">
        <f t="shared" si="0"/>
        <v>0</v>
      </c>
      <c r="K6" s="45">
        <f t="shared" si="1"/>
        <v>0</v>
      </c>
    </row>
    <row r="7" spans="1:11" ht="60" customHeight="1" x14ac:dyDescent="0.25">
      <c r="A7" s="49"/>
      <c r="B7" s="137" t="s">
        <v>170</v>
      </c>
      <c r="C7" s="137" t="s">
        <v>318</v>
      </c>
      <c r="D7" s="44" t="s">
        <v>171</v>
      </c>
      <c r="E7" s="44" t="s">
        <v>172</v>
      </c>
      <c r="F7" s="44" t="s">
        <v>156</v>
      </c>
      <c r="G7" s="117">
        <v>999</v>
      </c>
      <c r="H7" s="117">
        <v>449</v>
      </c>
      <c r="I7" s="49">
        <v>0</v>
      </c>
      <c r="J7" s="50">
        <f t="shared" si="0"/>
        <v>0</v>
      </c>
      <c r="K7" s="45">
        <f t="shared" si="1"/>
        <v>0</v>
      </c>
    </row>
    <row r="8" spans="1:11" ht="60" customHeight="1" x14ac:dyDescent="0.25">
      <c r="A8" s="49"/>
      <c r="B8" s="138" t="s">
        <v>173</v>
      </c>
      <c r="C8" s="138" t="s">
        <v>319</v>
      </c>
      <c r="D8" s="44" t="s">
        <v>174</v>
      </c>
      <c r="E8" s="44" t="s">
        <v>175</v>
      </c>
      <c r="F8" s="44" t="s">
        <v>284</v>
      </c>
      <c r="G8" s="117">
        <v>599</v>
      </c>
      <c r="H8" s="117">
        <v>299</v>
      </c>
      <c r="I8" s="49">
        <v>0</v>
      </c>
      <c r="J8" s="50">
        <f t="shared" si="0"/>
        <v>0</v>
      </c>
      <c r="K8" s="45">
        <f t="shared" si="1"/>
        <v>0</v>
      </c>
    </row>
    <row r="9" spans="1:11" ht="60" customHeight="1" x14ac:dyDescent="0.25">
      <c r="A9" s="49"/>
      <c r="B9" s="136" t="s">
        <v>176</v>
      </c>
      <c r="C9" s="136" t="s">
        <v>320</v>
      </c>
      <c r="D9" s="44" t="s">
        <v>177</v>
      </c>
      <c r="E9" s="44" t="s">
        <v>175</v>
      </c>
      <c r="F9" s="44" t="s">
        <v>284</v>
      </c>
      <c r="G9" s="117">
        <v>499</v>
      </c>
      <c r="H9" s="117">
        <v>249</v>
      </c>
      <c r="I9" s="49">
        <v>0</v>
      </c>
      <c r="J9" s="50">
        <f t="shared" si="0"/>
        <v>0</v>
      </c>
      <c r="K9" s="45">
        <f t="shared" si="1"/>
        <v>0</v>
      </c>
    </row>
    <row r="10" spans="1:11" x14ac:dyDescent="0.25">
      <c r="H10" s="35"/>
    </row>
    <row r="12" spans="1:11" ht="16.5" thickBot="1" x14ac:dyDescent="0.3"/>
    <row r="13" spans="1:11" ht="21" x14ac:dyDescent="0.35">
      <c r="A13" s="2" t="s">
        <v>227</v>
      </c>
      <c r="E13" s="72">
        <f>SUM(J3:J9)</f>
        <v>0</v>
      </c>
      <c r="F13" s="111"/>
    </row>
    <row r="14" spans="1:11" ht="21.75" thickBot="1" x14ac:dyDescent="0.4">
      <c r="A14" s="2" t="s">
        <v>228</v>
      </c>
      <c r="D14" s="61"/>
      <c r="E14" s="73">
        <f>SUM(K3:K9)</f>
        <v>0</v>
      </c>
      <c r="F14" s="112"/>
    </row>
  </sheetData>
  <mergeCells count="2">
    <mergeCell ref="H1:K1"/>
    <mergeCell ref="A5:A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K20" sqref="K20"/>
    </sheetView>
  </sheetViews>
  <sheetFormatPr defaultRowHeight="15" x14ac:dyDescent="0.25"/>
  <cols>
    <col min="1" max="11" width="12.140625" customWidth="1"/>
  </cols>
  <sheetData>
    <row r="1" spans="1:11" ht="15" customHeight="1" x14ac:dyDescent="0.25"/>
    <row r="2" spans="1:11" ht="21" customHeight="1" x14ac:dyDescent="0.35">
      <c r="A2" s="2" t="s">
        <v>9</v>
      </c>
    </row>
    <row r="3" spans="1:11" ht="21" customHeight="1" x14ac:dyDescent="0.35">
      <c r="A3" s="2" t="s">
        <v>10</v>
      </c>
    </row>
    <row r="4" spans="1:11" ht="21" customHeight="1" x14ac:dyDescent="0.35">
      <c r="A4" s="2" t="s">
        <v>11</v>
      </c>
    </row>
    <row r="5" spans="1:11" ht="15" customHeight="1" x14ac:dyDescent="0.25"/>
    <row r="6" spans="1:11" ht="15" customHeight="1" x14ac:dyDescent="0.25"/>
    <row r="7" spans="1:11" ht="15" customHeight="1" x14ac:dyDescent="0.25">
      <c r="A7" s="5" t="s">
        <v>12</v>
      </c>
    </row>
    <row r="8" spans="1:11" ht="15" customHeight="1" x14ac:dyDescent="0.25">
      <c r="A8" s="5" t="s">
        <v>13</v>
      </c>
      <c r="B8" t="s">
        <v>14</v>
      </c>
    </row>
    <row r="9" spans="1:11" ht="15" customHeight="1" x14ac:dyDescent="0.25"/>
    <row r="10" spans="1:11" ht="15" customHeight="1" x14ac:dyDescent="0.25"/>
    <row r="11" spans="1:11" ht="21" customHeight="1" x14ac:dyDescent="0.35">
      <c r="A11" s="2" t="s">
        <v>154</v>
      </c>
    </row>
    <row r="12" spans="1:11" ht="15" customHeight="1" x14ac:dyDescent="0.25">
      <c r="A12" s="1"/>
      <c r="B12" s="1" t="s">
        <v>16</v>
      </c>
      <c r="C12" s="1" t="s">
        <v>17</v>
      </c>
      <c r="D12" s="1" t="s">
        <v>18</v>
      </c>
      <c r="E12" s="1"/>
      <c r="F12" s="1" t="s">
        <v>155</v>
      </c>
      <c r="G12" s="1" t="s">
        <v>156</v>
      </c>
      <c r="H12" s="1" t="s">
        <v>157</v>
      </c>
      <c r="I12" s="1" t="s">
        <v>158</v>
      </c>
      <c r="J12" s="1" t="s">
        <v>159</v>
      </c>
      <c r="K12" s="1" t="s">
        <v>160</v>
      </c>
    </row>
    <row r="13" spans="1:11" ht="60" customHeight="1" x14ac:dyDescent="0.25">
      <c r="B13" s="4" t="s">
        <v>161</v>
      </c>
      <c r="C13" s="4" t="s">
        <v>162</v>
      </c>
      <c r="D13" s="4" t="s">
        <v>163</v>
      </c>
      <c r="E13" s="4"/>
      <c r="F13" s="6">
        <v>1499</v>
      </c>
      <c r="G13" s="3"/>
      <c r="H13" s="3"/>
      <c r="I13" s="3"/>
      <c r="J13" s="3"/>
      <c r="K13" s="3"/>
    </row>
    <row r="14" spans="1:11" ht="60" customHeight="1" x14ac:dyDescent="0.25">
      <c r="B14" s="4" t="s">
        <v>164</v>
      </c>
      <c r="C14" s="4" t="s">
        <v>165</v>
      </c>
      <c r="D14" s="4" t="s">
        <v>163</v>
      </c>
      <c r="E14" s="4"/>
      <c r="F14" s="6">
        <v>1299</v>
      </c>
      <c r="G14" s="3"/>
      <c r="H14" s="3"/>
      <c r="I14" s="3"/>
      <c r="J14" s="3"/>
      <c r="K14" s="3"/>
    </row>
    <row r="15" spans="1:11" ht="60" customHeight="1" x14ac:dyDescent="0.25">
      <c r="B15" s="4" t="s">
        <v>166</v>
      </c>
      <c r="C15" s="4" t="s">
        <v>167</v>
      </c>
      <c r="D15" s="4" t="s">
        <v>163</v>
      </c>
      <c r="E15" s="4"/>
      <c r="F15" s="6">
        <v>699</v>
      </c>
      <c r="G15" s="3"/>
      <c r="H15" s="3"/>
      <c r="I15" s="3"/>
      <c r="J15" s="3"/>
      <c r="K15" s="3"/>
    </row>
    <row r="16" spans="1:11" ht="60" customHeight="1" x14ac:dyDescent="0.25">
      <c r="B16" s="4" t="s">
        <v>168</v>
      </c>
      <c r="C16" s="4" t="s">
        <v>169</v>
      </c>
      <c r="D16" s="4" t="s">
        <v>163</v>
      </c>
      <c r="E16" s="4"/>
      <c r="F16" s="6">
        <v>699</v>
      </c>
      <c r="G16" s="3"/>
      <c r="H16" s="3"/>
      <c r="I16" s="3"/>
      <c r="J16" s="3"/>
      <c r="K16" s="3"/>
    </row>
    <row r="17" spans="2:11" ht="60" customHeight="1" x14ac:dyDescent="0.25">
      <c r="B17" s="4" t="s">
        <v>170</v>
      </c>
      <c r="C17" s="4" t="s">
        <v>171</v>
      </c>
      <c r="D17" s="4" t="s">
        <v>172</v>
      </c>
      <c r="E17" s="4"/>
      <c r="F17" s="3"/>
      <c r="G17" s="6">
        <v>449</v>
      </c>
      <c r="H17" s="6">
        <v>449</v>
      </c>
      <c r="I17" s="3"/>
      <c r="J17" s="3"/>
      <c r="K17" s="3"/>
    </row>
    <row r="18" spans="2:11" ht="60" customHeight="1" x14ac:dyDescent="0.25">
      <c r="B18" s="4" t="s">
        <v>173</v>
      </c>
      <c r="C18" s="4" t="s">
        <v>174</v>
      </c>
      <c r="D18" s="4" t="s">
        <v>175</v>
      </c>
      <c r="E18" s="4"/>
      <c r="F18" s="3"/>
      <c r="G18" s="3"/>
      <c r="H18" s="3"/>
      <c r="I18" s="6">
        <v>299</v>
      </c>
      <c r="J18" s="6">
        <v>299</v>
      </c>
      <c r="K18" s="3"/>
    </row>
    <row r="19" spans="2:11" ht="60" customHeight="1" x14ac:dyDescent="0.25">
      <c r="B19" s="4" t="s">
        <v>176</v>
      </c>
      <c r="C19" s="4" t="s">
        <v>177</v>
      </c>
      <c r="D19" s="4" t="s">
        <v>175</v>
      </c>
      <c r="E19" s="4"/>
      <c r="F19" s="3"/>
      <c r="G19" s="3"/>
      <c r="H19" s="3"/>
      <c r="I19" s="6">
        <v>249</v>
      </c>
      <c r="J19" s="6">
        <v>249</v>
      </c>
      <c r="K19" s="6">
        <v>249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3" sqref="H3"/>
    </sheetView>
  </sheetViews>
  <sheetFormatPr defaultRowHeight="15" x14ac:dyDescent="0.25"/>
  <cols>
    <col min="1" max="2" width="12.140625" customWidth="1"/>
    <col min="3" max="3" width="11.140625" customWidth="1"/>
    <col min="4" max="5" width="12.140625" customWidth="1"/>
    <col min="6" max="6" width="14.28515625" customWidth="1"/>
    <col min="7" max="7" width="14.140625" customWidth="1"/>
    <col min="8" max="9" width="12.140625" customWidth="1"/>
  </cols>
  <sheetData>
    <row r="1" spans="1:9" ht="47.25" customHeight="1" x14ac:dyDescent="0.5">
      <c r="A1" s="60" t="s">
        <v>234</v>
      </c>
      <c r="G1" s="251" t="s">
        <v>232</v>
      </c>
      <c r="H1" s="252"/>
      <c r="I1" s="252"/>
    </row>
    <row r="2" spans="1:9" s="69" customFormat="1" ht="47.25" customHeight="1" x14ac:dyDescent="0.25">
      <c r="A2" s="68"/>
      <c r="B2" s="68" t="s">
        <v>220</v>
      </c>
      <c r="C2" s="68" t="s">
        <v>235</v>
      </c>
      <c r="D2" s="68" t="s">
        <v>221</v>
      </c>
      <c r="E2" s="68" t="s">
        <v>231</v>
      </c>
      <c r="F2" s="68" t="s">
        <v>222</v>
      </c>
      <c r="G2" s="114" t="s">
        <v>219</v>
      </c>
      <c r="H2" s="114" t="s">
        <v>224</v>
      </c>
      <c r="I2" s="114" t="s">
        <v>218</v>
      </c>
    </row>
    <row r="3" spans="1:9" ht="47.25" customHeight="1" x14ac:dyDescent="0.25">
      <c r="A3" s="16"/>
      <c r="B3" s="15" t="s">
        <v>180</v>
      </c>
      <c r="C3" s="15"/>
      <c r="D3" s="15" t="s">
        <v>181</v>
      </c>
      <c r="E3" s="15" t="s">
        <v>182</v>
      </c>
      <c r="F3" s="115">
        <v>599</v>
      </c>
      <c r="G3" s="115">
        <v>399</v>
      </c>
      <c r="H3" s="16"/>
      <c r="I3" s="18">
        <f>H3*G3</f>
        <v>0</v>
      </c>
    </row>
    <row r="4" spans="1:9" ht="47.25" customHeight="1" x14ac:dyDescent="0.25">
      <c r="A4" s="16"/>
      <c r="B4" s="15" t="s">
        <v>183</v>
      </c>
      <c r="C4" s="15"/>
      <c r="D4" s="15" t="s">
        <v>184</v>
      </c>
      <c r="E4" s="15" t="s">
        <v>172</v>
      </c>
      <c r="F4" s="115">
        <v>159</v>
      </c>
      <c r="G4" s="115">
        <v>129</v>
      </c>
      <c r="H4" s="16"/>
      <c r="I4" s="18">
        <f>H4*G4</f>
        <v>0</v>
      </c>
    </row>
    <row r="5" spans="1:9" ht="15" customHeight="1" x14ac:dyDescent="0.25"/>
    <row r="6" spans="1:9" ht="15" customHeight="1" x14ac:dyDescent="0.25">
      <c r="I6" s="6"/>
    </row>
    <row r="7" spans="1:9" ht="15" customHeight="1" thickBot="1" x14ac:dyDescent="0.3"/>
    <row r="8" spans="1:9" ht="25.5" customHeight="1" x14ac:dyDescent="0.35">
      <c r="A8" s="2" t="s">
        <v>227</v>
      </c>
      <c r="D8" s="70">
        <f>SUM(H3:H4)</f>
        <v>0</v>
      </c>
    </row>
    <row r="9" spans="1:9" ht="30" customHeight="1" thickBot="1" x14ac:dyDescent="0.4">
      <c r="A9" s="2" t="s">
        <v>228</v>
      </c>
      <c r="D9" s="71">
        <f>SUM(I3:I4)</f>
        <v>0</v>
      </c>
    </row>
  </sheetData>
  <mergeCells count="1">
    <mergeCell ref="G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5" sqref="F15"/>
    </sheetView>
  </sheetViews>
  <sheetFormatPr defaultRowHeight="15" x14ac:dyDescent="0.25"/>
  <cols>
    <col min="1" max="6" width="12.140625" customWidth="1"/>
  </cols>
  <sheetData>
    <row r="1" spans="1:6" ht="15" customHeight="1" x14ac:dyDescent="0.25"/>
    <row r="2" spans="1:6" ht="21" customHeight="1" x14ac:dyDescent="0.35">
      <c r="A2" s="2" t="s">
        <v>9</v>
      </c>
    </row>
    <row r="3" spans="1:6" ht="21" customHeight="1" x14ac:dyDescent="0.35">
      <c r="A3" s="2" t="s">
        <v>10</v>
      </c>
    </row>
    <row r="4" spans="1:6" ht="21" customHeight="1" x14ac:dyDescent="0.35">
      <c r="A4" s="2" t="s">
        <v>11</v>
      </c>
    </row>
    <row r="5" spans="1:6" ht="15" customHeight="1" x14ac:dyDescent="0.25"/>
    <row r="6" spans="1:6" ht="15" customHeight="1" x14ac:dyDescent="0.25"/>
    <row r="7" spans="1:6" ht="15" customHeight="1" x14ac:dyDescent="0.25">
      <c r="A7" s="5" t="s">
        <v>12</v>
      </c>
    </row>
    <row r="8" spans="1:6" ht="15" customHeight="1" x14ac:dyDescent="0.25">
      <c r="A8" s="5" t="s">
        <v>13</v>
      </c>
      <c r="B8" t="s">
        <v>14</v>
      </c>
    </row>
    <row r="9" spans="1:6" ht="15" customHeight="1" x14ac:dyDescent="0.25"/>
    <row r="10" spans="1:6" ht="15" customHeight="1" x14ac:dyDescent="0.25"/>
    <row r="11" spans="1:6" ht="21" customHeight="1" x14ac:dyDescent="0.35">
      <c r="A11" s="2" t="s">
        <v>178</v>
      </c>
    </row>
    <row r="12" spans="1:6" ht="15" customHeight="1" x14ac:dyDescent="0.25">
      <c r="A12" s="1"/>
      <c r="B12" s="1" t="s">
        <v>16</v>
      </c>
      <c r="C12" s="1" t="s">
        <v>17</v>
      </c>
      <c r="D12" s="1" t="s">
        <v>18</v>
      </c>
      <c r="E12" s="1"/>
      <c r="F12" s="1" t="s">
        <v>179</v>
      </c>
    </row>
    <row r="13" spans="1:6" ht="60" customHeight="1" x14ac:dyDescent="0.25">
      <c r="B13" s="4" t="s">
        <v>180</v>
      </c>
      <c r="C13" s="4" t="s">
        <v>181</v>
      </c>
      <c r="D13" s="4" t="s">
        <v>182</v>
      </c>
      <c r="E13" s="4"/>
      <c r="F13" s="6">
        <v>399</v>
      </c>
    </row>
    <row r="14" spans="1:6" ht="60" customHeight="1" x14ac:dyDescent="0.25">
      <c r="B14" s="4" t="s">
        <v>183</v>
      </c>
      <c r="C14" s="4" t="s">
        <v>184</v>
      </c>
      <c r="D14" s="4" t="s">
        <v>172</v>
      </c>
      <c r="E14" s="4"/>
      <c r="F14" s="6">
        <v>119</v>
      </c>
    </row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#PODSUMOWANIE</vt:lpstr>
      <vt:lpstr>#NARTY</vt:lpstr>
      <vt:lpstr>Alpine Ski - Pricing</vt:lpstr>
      <vt:lpstr>#BUTY NARCIARSIE</vt:lpstr>
      <vt:lpstr>Alpine Boot - Pricing</vt:lpstr>
      <vt:lpstr>#WIĄZANIA</vt:lpstr>
      <vt:lpstr>Alpine Binding - Pricing</vt:lpstr>
      <vt:lpstr>#GOGLE</vt:lpstr>
      <vt:lpstr>Goggle - Pricing</vt:lpstr>
      <vt:lpstr>#KASKI</vt:lpstr>
      <vt:lpstr>Helmet - Pricing</vt:lpstr>
      <vt:lpstr>#PROTEKCJA</vt:lpstr>
    </vt:vector>
  </TitlesOfParts>
  <Company>Hark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Francis</dc:creator>
  <cp:lastModifiedBy>dell</cp:lastModifiedBy>
  <dcterms:created xsi:type="dcterms:W3CDTF">2013-08-01T14:36:36Z</dcterms:created>
  <dcterms:modified xsi:type="dcterms:W3CDTF">2017-03-18T17:26:37Z</dcterms:modified>
</cp:coreProperties>
</file>